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sio365.sharepoint.com/sites/SGSCases/cmProjects/Samtök atvinnulífsins/Samningar 2024-2028/Kauptaxtar/"/>
    </mc:Choice>
  </mc:AlternateContent>
  <xr:revisionPtr revIDLastSave="483" documentId="8_{A2FA331D-0B4F-4A77-A935-30034E584A5C}" xr6:coauthVersionLast="47" xr6:coauthVersionMax="47" xr10:uidLastSave="{C792AC44-DF24-4348-A002-C5BBBFA3C210}"/>
  <bookViews>
    <workbookView xWindow="33105" yWindow="-285" windowWidth="21600" windowHeight="11040" firstSheet="1" activeTab="1" xr2:uid="{7D1880BF-7A97-41B7-82DC-BDF96C2586C8}"/>
  </bookViews>
  <sheets>
    <sheet name="2018-2022" sheetId="1" state="hidden" r:id="rId1"/>
    <sheet name="2024-2028" sheetId="2" r:id="rId2"/>
    <sheet name="1. feb 2024" sheetId="3" r:id="rId3"/>
    <sheet name="1. jan 2025" sheetId="4" r:id="rId4"/>
    <sheet name="1. jan 2026" sheetId="5" r:id="rId5"/>
    <sheet name="1. jan 2027" sheetId="6" r:id="rId6"/>
  </sheets>
  <definedNames>
    <definedName name="_xlnm.Print_Area" localSheetId="2">'1. feb 2024'!$A$1:$E$24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" l="1"/>
  <c r="H29" i="2"/>
  <c r="AF29" i="2"/>
  <c r="AF42" i="2"/>
  <c r="AG42" i="2"/>
  <c r="AH42" i="2"/>
  <c r="AI42" i="2"/>
  <c r="AF43" i="2"/>
  <c r="AG43" i="2"/>
  <c r="AH43" i="2"/>
  <c r="AI43" i="2"/>
  <c r="AF44" i="2"/>
  <c r="AG44" i="2"/>
  <c r="AH44" i="2"/>
  <c r="AI44" i="2"/>
  <c r="AF45" i="2"/>
  <c r="AG45" i="2"/>
  <c r="AH45" i="2"/>
  <c r="AI45" i="2"/>
  <c r="AF46" i="2"/>
  <c r="AG46" i="2"/>
  <c r="AH46" i="2"/>
  <c r="AI46" i="2"/>
  <c r="AF47" i="2"/>
  <c r="AG47" i="2"/>
  <c r="AH47" i="2"/>
  <c r="AI47" i="2"/>
  <c r="AF48" i="2"/>
  <c r="AG48" i="2"/>
  <c r="AH48" i="2"/>
  <c r="AI48" i="2"/>
  <c r="AF49" i="2"/>
  <c r="AG49" i="2"/>
  <c r="AH49" i="2"/>
  <c r="AI49" i="2"/>
  <c r="Z42" i="2"/>
  <c r="AA42" i="2"/>
  <c r="AB42" i="2"/>
  <c r="AC42" i="2"/>
  <c r="Z43" i="2"/>
  <c r="AA43" i="2"/>
  <c r="AB43" i="2"/>
  <c r="AC43" i="2"/>
  <c r="Z44" i="2"/>
  <c r="AA44" i="2"/>
  <c r="AB44" i="2"/>
  <c r="AC44" i="2"/>
  <c r="Z45" i="2"/>
  <c r="AA45" i="2"/>
  <c r="AB45" i="2"/>
  <c r="AC45" i="2"/>
  <c r="Z46" i="2"/>
  <c r="AA46" i="2"/>
  <c r="AB46" i="2"/>
  <c r="AC46" i="2"/>
  <c r="Z47" i="2"/>
  <c r="AA47" i="2"/>
  <c r="AB47" i="2"/>
  <c r="AC47" i="2"/>
  <c r="Z48" i="2"/>
  <c r="AA48" i="2"/>
  <c r="AB48" i="2"/>
  <c r="AC48" i="2"/>
  <c r="Z49" i="2"/>
  <c r="AA49" i="2"/>
  <c r="AB49" i="2"/>
  <c r="AC49" i="2"/>
  <c r="T42" i="2"/>
  <c r="U42" i="2"/>
  <c r="V42" i="2"/>
  <c r="W42" i="2"/>
  <c r="T43" i="2"/>
  <c r="U43" i="2"/>
  <c r="V43" i="2"/>
  <c r="W43" i="2"/>
  <c r="T44" i="2"/>
  <c r="U44" i="2"/>
  <c r="V44" i="2"/>
  <c r="W44" i="2"/>
  <c r="T45" i="2"/>
  <c r="U45" i="2"/>
  <c r="V45" i="2"/>
  <c r="W45" i="2"/>
  <c r="T46" i="2"/>
  <c r="U46" i="2"/>
  <c r="V46" i="2"/>
  <c r="W46" i="2"/>
  <c r="T47" i="2"/>
  <c r="U47" i="2"/>
  <c r="V47" i="2"/>
  <c r="W47" i="2"/>
  <c r="T48" i="2"/>
  <c r="U48" i="2"/>
  <c r="V48" i="2"/>
  <c r="W48" i="2"/>
  <c r="T49" i="2"/>
  <c r="U49" i="2"/>
  <c r="V49" i="2"/>
  <c r="W49" i="2"/>
  <c r="N42" i="2"/>
  <c r="O42" i="2"/>
  <c r="P42" i="2"/>
  <c r="Q42" i="2"/>
  <c r="N43" i="2"/>
  <c r="O43" i="2"/>
  <c r="P43" i="2"/>
  <c r="Q43" i="2"/>
  <c r="N44" i="2"/>
  <c r="O44" i="2"/>
  <c r="P44" i="2"/>
  <c r="Q44" i="2"/>
  <c r="N45" i="2"/>
  <c r="O45" i="2"/>
  <c r="P45" i="2"/>
  <c r="Q45" i="2"/>
  <c r="N46" i="2"/>
  <c r="O46" i="2"/>
  <c r="P46" i="2"/>
  <c r="Q46" i="2"/>
  <c r="N47" i="2"/>
  <c r="O47" i="2"/>
  <c r="P47" i="2"/>
  <c r="Q47" i="2"/>
  <c r="N48" i="2"/>
  <c r="O48" i="2"/>
  <c r="P48" i="2"/>
  <c r="Q48" i="2"/>
  <c r="N49" i="2"/>
  <c r="O49" i="2"/>
  <c r="P49" i="2"/>
  <c r="Q49" i="2"/>
  <c r="H43" i="2"/>
  <c r="I43" i="2"/>
  <c r="J43" i="2"/>
  <c r="K43" i="2"/>
  <c r="H44" i="2"/>
  <c r="I44" i="2"/>
  <c r="J44" i="2"/>
  <c r="K44" i="2"/>
  <c r="H45" i="2"/>
  <c r="I45" i="2"/>
  <c r="J45" i="2"/>
  <c r="K45" i="2"/>
  <c r="H46" i="2"/>
  <c r="I46" i="2"/>
  <c r="J46" i="2"/>
  <c r="K46" i="2"/>
  <c r="H47" i="2"/>
  <c r="I47" i="2"/>
  <c r="J47" i="2"/>
  <c r="K47" i="2"/>
  <c r="H48" i="2"/>
  <c r="I48" i="2"/>
  <c r="J48" i="2"/>
  <c r="K48" i="2"/>
  <c r="H49" i="2"/>
  <c r="I49" i="2"/>
  <c r="J49" i="2"/>
  <c r="K49" i="2"/>
  <c r="H36" i="2"/>
  <c r="AI18" i="2"/>
  <c r="AI19" i="2"/>
  <c r="AI20" i="2"/>
  <c r="AI21" i="2"/>
  <c r="AI22" i="2"/>
  <c r="AI23" i="2"/>
  <c r="AI24" i="2"/>
  <c r="AH18" i="2"/>
  <c r="AH19" i="2"/>
  <c r="AH20" i="2"/>
  <c r="AH21" i="2"/>
  <c r="AH22" i="2"/>
  <c r="AH23" i="2"/>
  <c r="AH24" i="2"/>
  <c r="AG18" i="2"/>
  <c r="AG19" i="2"/>
  <c r="AG20" i="2"/>
  <c r="AG21" i="2"/>
  <c r="AG22" i="2"/>
  <c r="AG23" i="2"/>
  <c r="AG24" i="2"/>
  <c r="AF18" i="2"/>
  <c r="AF19" i="2"/>
  <c r="AF20" i="2"/>
  <c r="AF21" i="2"/>
  <c r="AF22" i="2"/>
  <c r="AF23" i="2"/>
  <c r="AF24" i="2"/>
  <c r="H38" i="2"/>
  <c r="H42" i="2"/>
  <c r="H37" i="2"/>
  <c r="H35" i="2"/>
  <c r="H34" i="2"/>
  <c r="H33" i="2"/>
  <c r="H31" i="2"/>
  <c r="AO44" i="1"/>
  <c r="AN44" i="1"/>
  <c r="AM44" i="1"/>
  <c r="AL44" i="1"/>
  <c r="Z44" i="1"/>
  <c r="N44" i="1"/>
  <c r="I44" i="1"/>
  <c r="AO43" i="1"/>
  <c r="AN43" i="1"/>
  <c r="AM43" i="1"/>
  <c r="AL43" i="1"/>
  <c r="AO42" i="1"/>
  <c r="AN42" i="1"/>
  <c r="AM42" i="1"/>
  <c r="AL42" i="1"/>
  <c r="K42" i="1"/>
  <c r="J42" i="1"/>
  <c r="I42" i="1"/>
  <c r="AO41" i="1"/>
  <c r="AN41" i="1"/>
  <c r="AM41" i="1"/>
  <c r="AL41" i="1"/>
  <c r="N41" i="1"/>
  <c r="J41" i="1"/>
  <c r="I41" i="1"/>
  <c r="H41" i="1"/>
  <c r="AO40" i="1"/>
  <c r="AN40" i="1"/>
  <c r="AM40" i="1"/>
  <c r="AL40" i="1"/>
  <c r="N40" i="1"/>
  <c r="H40" i="1"/>
  <c r="AO39" i="1"/>
  <c r="AN39" i="1"/>
  <c r="AM39" i="1"/>
  <c r="AL39" i="1"/>
  <c r="P39" i="1"/>
  <c r="N39" i="1"/>
  <c r="K39" i="1"/>
  <c r="J39" i="1"/>
  <c r="H39" i="1"/>
  <c r="AO38" i="1"/>
  <c r="AN38" i="1"/>
  <c r="AM38" i="1"/>
  <c r="AL38" i="1"/>
  <c r="O38" i="1"/>
  <c r="K38" i="1"/>
  <c r="J38" i="1"/>
  <c r="I38" i="1"/>
  <c r="H38" i="1"/>
  <c r="AO37" i="1"/>
  <c r="AN37" i="1"/>
  <c r="AM37" i="1"/>
  <c r="AL37" i="1"/>
  <c r="V37" i="1"/>
  <c r="P37" i="1"/>
  <c r="N37" i="1"/>
  <c r="I37" i="1"/>
  <c r="H37" i="1"/>
  <c r="AO36" i="1"/>
  <c r="AN36" i="1"/>
  <c r="AM36" i="1"/>
  <c r="AL36" i="1"/>
  <c r="W36" i="1"/>
  <c r="P36" i="1"/>
  <c r="K36" i="1"/>
  <c r="AO35" i="1"/>
  <c r="AN35" i="1"/>
  <c r="AM35" i="1"/>
  <c r="AL35" i="1"/>
  <c r="J35" i="1"/>
  <c r="I35" i="1"/>
  <c r="AO34" i="1"/>
  <c r="AN34" i="1"/>
  <c r="AM34" i="1"/>
  <c r="AL34" i="1"/>
  <c r="P34" i="1"/>
  <c r="O34" i="1"/>
  <c r="N34" i="1"/>
  <c r="J34" i="1"/>
  <c r="I34" i="1"/>
  <c r="H34" i="1"/>
  <c r="AO33" i="1"/>
  <c r="AN33" i="1"/>
  <c r="AM33" i="1"/>
  <c r="AL33" i="1"/>
  <c r="AO32" i="1"/>
  <c r="AN32" i="1"/>
  <c r="AM32" i="1"/>
  <c r="AL32" i="1"/>
  <c r="AO31" i="1"/>
  <c r="AN31" i="1"/>
  <c r="AM31" i="1"/>
  <c r="AL31" i="1"/>
  <c r="O31" i="1"/>
  <c r="N31" i="1"/>
  <c r="J31" i="1"/>
  <c r="I31" i="1"/>
  <c r="H31" i="1"/>
  <c r="AA25" i="1"/>
  <c r="AG25" i="1"/>
  <c r="Z25" i="1"/>
  <c r="AF25" i="1"/>
  <c r="V25" i="1"/>
  <c r="AB25" i="1"/>
  <c r="AH25" i="1"/>
  <c r="K25" i="1"/>
  <c r="Q25" i="1"/>
  <c r="W25" i="1"/>
  <c r="AC25" i="1"/>
  <c r="AI25" i="1"/>
  <c r="J25" i="1"/>
  <c r="P25" i="1"/>
  <c r="I25" i="1"/>
  <c r="O25" i="1"/>
  <c r="U25" i="1"/>
  <c r="H25" i="1"/>
  <c r="N25" i="1"/>
  <c r="T25" i="1"/>
  <c r="AF24" i="1"/>
  <c r="V24" i="1"/>
  <c r="AB24" i="1"/>
  <c r="AH24" i="1"/>
  <c r="U24" i="1"/>
  <c r="AA24" i="1"/>
  <c r="AG24" i="1"/>
  <c r="Q24" i="1"/>
  <c r="W24" i="1"/>
  <c r="AC24" i="1"/>
  <c r="AI24" i="1"/>
  <c r="P24" i="1"/>
  <c r="O24" i="1"/>
  <c r="N24" i="1"/>
  <c r="T24" i="1"/>
  <c r="Z24" i="1"/>
  <c r="K24" i="1"/>
  <c r="J24" i="1"/>
  <c r="I24" i="1"/>
  <c r="H24" i="1"/>
  <c r="AF23" i="1"/>
  <c r="AC23" i="1"/>
  <c r="AI23" i="1"/>
  <c r="AB23" i="1"/>
  <c r="AH23" i="1"/>
  <c r="AA23" i="1"/>
  <c r="AG23" i="1"/>
  <c r="U23" i="1"/>
  <c r="N23" i="1"/>
  <c r="T23" i="1"/>
  <c r="Z23" i="1"/>
  <c r="K23" i="1"/>
  <c r="Q23" i="1"/>
  <c r="W23" i="1"/>
  <c r="J23" i="1"/>
  <c r="P23" i="1"/>
  <c r="V23" i="1"/>
  <c r="I23" i="1"/>
  <c r="O23" i="1"/>
  <c r="H23" i="1"/>
  <c r="AG22" i="1"/>
  <c r="AF22" i="1"/>
  <c r="AB22" i="1"/>
  <c r="AH22" i="1"/>
  <c r="K22" i="1"/>
  <c r="Q22" i="1"/>
  <c r="W22" i="1"/>
  <c r="AC22" i="1"/>
  <c r="AI22" i="1"/>
  <c r="J22" i="1"/>
  <c r="P22" i="1"/>
  <c r="V22" i="1"/>
  <c r="I22" i="1"/>
  <c r="O22" i="1"/>
  <c r="U22" i="1"/>
  <c r="AA22" i="1"/>
  <c r="H22" i="1"/>
  <c r="N22" i="1"/>
  <c r="T22" i="1"/>
  <c r="Z22" i="1"/>
  <c r="AA21" i="1"/>
  <c r="AG21" i="1"/>
  <c r="U21" i="1"/>
  <c r="T21" i="1"/>
  <c r="Z21" i="1"/>
  <c r="AF21" i="1"/>
  <c r="K21" i="1"/>
  <c r="Q21" i="1"/>
  <c r="W21" i="1"/>
  <c r="AC21" i="1"/>
  <c r="AI21" i="1"/>
  <c r="J21" i="1"/>
  <c r="P21" i="1"/>
  <c r="V21" i="1"/>
  <c r="AB21" i="1"/>
  <c r="AH21" i="1"/>
  <c r="I21" i="1"/>
  <c r="O21" i="1"/>
  <c r="H21" i="1"/>
  <c r="N21" i="1"/>
  <c r="AI20" i="1"/>
  <c r="W20" i="1"/>
  <c r="AC20" i="1"/>
  <c r="V20" i="1"/>
  <c r="AB20" i="1"/>
  <c r="AH20" i="1"/>
  <c r="Q20" i="1"/>
  <c r="P20" i="1"/>
  <c r="O20" i="1"/>
  <c r="U20" i="1"/>
  <c r="AA20" i="1"/>
  <c r="AG20" i="1"/>
  <c r="N20" i="1"/>
  <c r="T20" i="1"/>
  <c r="Z20" i="1"/>
  <c r="AF20" i="1"/>
  <c r="K20" i="1"/>
  <c r="J20" i="1"/>
  <c r="I20" i="1"/>
  <c r="H20" i="1"/>
  <c r="Q19" i="1"/>
  <c r="W19" i="1"/>
  <c r="AC19" i="1"/>
  <c r="AI19" i="1"/>
  <c r="P19" i="1"/>
  <c r="V19" i="1"/>
  <c r="AB19" i="1"/>
  <c r="AH19" i="1"/>
  <c r="O19" i="1"/>
  <c r="U19" i="1"/>
  <c r="AA19" i="1"/>
  <c r="AG19" i="1"/>
  <c r="N19" i="1"/>
  <c r="T19" i="1"/>
  <c r="Z19" i="1"/>
  <c r="AF19" i="1"/>
  <c r="K19" i="1"/>
  <c r="J19" i="1"/>
  <c r="I19" i="1"/>
  <c r="H19" i="1"/>
  <c r="Z18" i="1"/>
  <c r="AF18" i="1"/>
  <c r="AF44" i="1"/>
  <c r="K18" i="1"/>
  <c r="J18" i="1"/>
  <c r="J44" i="1"/>
  <c r="I18" i="1"/>
  <c r="O18" i="1"/>
  <c r="H18" i="1"/>
  <c r="N18" i="1"/>
  <c r="T18" i="1"/>
  <c r="T44" i="1"/>
  <c r="K17" i="1"/>
  <c r="J17" i="1"/>
  <c r="I17" i="1"/>
  <c r="H17" i="1"/>
  <c r="N17" i="1"/>
  <c r="T17" i="1"/>
  <c r="T43" i="1"/>
  <c r="W16" i="1"/>
  <c r="U16" i="1"/>
  <c r="Q16" i="1"/>
  <c r="Q42" i="1"/>
  <c r="P16" i="1"/>
  <c r="V16" i="1"/>
  <c r="O16" i="1"/>
  <c r="O42" i="1"/>
  <c r="K16" i="1"/>
  <c r="J16" i="1"/>
  <c r="I16" i="1"/>
  <c r="H16" i="1"/>
  <c r="N15" i="1"/>
  <c r="T15" i="1"/>
  <c r="K15" i="1"/>
  <c r="J15" i="1"/>
  <c r="P15" i="1"/>
  <c r="I15" i="1"/>
  <c r="O15" i="1"/>
  <c r="H15" i="1"/>
  <c r="N14" i="1"/>
  <c r="T14" i="1"/>
  <c r="K14" i="1"/>
  <c r="J14" i="1"/>
  <c r="I14" i="1"/>
  <c r="H14" i="1"/>
  <c r="V13" i="1"/>
  <c r="T13" i="1"/>
  <c r="Q13" i="1"/>
  <c r="K13" i="1"/>
  <c r="J13" i="1"/>
  <c r="P13" i="1"/>
  <c r="I13" i="1"/>
  <c r="H13" i="1"/>
  <c r="N13" i="1"/>
  <c r="Q12" i="1"/>
  <c r="P12" i="1"/>
  <c r="P38" i="1"/>
  <c r="O12" i="1"/>
  <c r="U12" i="1"/>
  <c r="N12" i="1"/>
  <c r="K12" i="1"/>
  <c r="J12" i="1"/>
  <c r="I12" i="1"/>
  <c r="H12" i="1"/>
  <c r="T11" i="1"/>
  <c r="Q11" i="1"/>
  <c r="P11" i="1"/>
  <c r="V11" i="1"/>
  <c r="AB11" i="1"/>
  <c r="N11" i="1"/>
  <c r="K11" i="1"/>
  <c r="K37" i="1"/>
  <c r="J11" i="1"/>
  <c r="J37" i="1"/>
  <c r="I11" i="1"/>
  <c r="O11" i="1"/>
  <c r="O37" i="1"/>
  <c r="H11" i="1"/>
  <c r="AC10" i="1"/>
  <c r="AB10" i="1"/>
  <c r="W10" i="1"/>
  <c r="K10" i="1"/>
  <c r="Q10" i="1"/>
  <c r="Q36" i="1"/>
  <c r="J10" i="1"/>
  <c r="P10" i="1"/>
  <c r="V10" i="1"/>
  <c r="V36" i="1"/>
  <c r="I10" i="1"/>
  <c r="O10" i="1"/>
  <c r="U10" i="1"/>
  <c r="U36" i="1"/>
  <c r="H10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K9" i="1"/>
  <c r="K35" i="1"/>
  <c r="J9" i="1"/>
  <c r="P9" i="1"/>
  <c r="P35" i="1"/>
  <c r="I9" i="1"/>
  <c r="O9" i="1"/>
  <c r="U9" i="1"/>
  <c r="H9" i="1"/>
  <c r="N9" i="1"/>
  <c r="V8" i="1"/>
  <c r="Q8" i="1"/>
  <c r="P8" i="1"/>
  <c r="O8" i="1"/>
  <c r="U8" i="1"/>
  <c r="N8" i="1"/>
  <c r="T8" i="1"/>
  <c r="K8" i="1"/>
  <c r="K34" i="1"/>
  <c r="J8" i="1"/>
  <c r="I8" i="1"/>
  <c r="H8" i="1"/>
  <c r="K7" i="1"/>
  <c r="J7" i="1"/>
  <c r="I7" i="1"/>
  <c r="H7" i="1"/>
  <c r="K6" i="1"/>
  <c r="J6" i="1"/>
  <c r="I6" i="1"/>
  <c r="O6" i="1"/>
  <c r="H6" i="1"/>
  <c r="N6" i="1"/>
  <c r="U5" i="1"/>
  <c r="T5" i="1"/>
  <c r="T31" i="1"/>
  <c r="P5" i="1"/>
  <c r="V5" i="1"/>
  <c r="O5" i="1"/>
  <c r="K5" i="1"/>
  <c r="J5" i="1"/>
  <c r="I5" i="1"/>
  <c r="H5" i="1"/>
  <c r="N5" i="1"/>
  <c r="T39" i="2"/>
  <c r="N39" i="2"/>
  <c r="H39" i="2"/>
  <c r="H40" i="2"/>
  <c r="H41" i="2"/>
  <c r="H30" i="2"/>
  <c r="H32" i="2"/>
  <c r="Q39" i="1"/>
  <c r="W13" i="1"/>
  <c r="K31" i="1"/>
  <c r="Q5" i="1"/>
  <c r="I33" i="1"/>
  <c r="O7" i="1"/>
  <c r="J33" i="1"/>
  <c r="P7" i="1"/>
  <c r="Q7" i="1"/>
  <c r="K33" i="1"/>
  <c r="U38" i="1"/>
  <c r="AA12" i="1"/>
  <c r="W11" i="1"/>
  <c r="Q37" i="1"/>
  <c r="N16" i="1"/>
  <c r="H42" i="1"/>
  <c r="T6" i="1"/>
  <c r="N32" i="1"/>
  <c r="AA10" i="1"/>
  <c r="Z11" i="1"/>
  <c r="T37" i="1"/>
  <c r="V12" i="1"/>
  <c r="T40" i="1"/>
  <c r="Z14" i="1"/>
  <c r="N7" i="1"/>
  <c r="H33" i="1"/>
  <c r="Q15" i="1"/>
  <c r="K41" i="1"/>
  <c r="T39" i="1"/>
  <c r="Z13" i="1"/>
  <c r="AB8" i="1"/>
  <c r="V34" i="1"/>
  <c r="N10" i="1"/>
  <c r="H36" i="1"/>
  <c r="U42" i="1"/>
  <c r="AA16" i="1"/>
  <c r="AB5" i="1"/>
  <c r="V31" i="1"/>
  <c r="T12" i="1"/>
  <c r="N38" i="1"/>
  <c r="AC16" i="1"/>
  <c r="W42" i="1"/>
  <c r="I40" i="1"/>
  <c r="O14" i="1"/>
  <c r="P31" i="1"/>
  <c r="J40" i="1"/>
  <c r="P14" i="1"/>
  <c r="T9" i="1"/>
  <c r="N35" i="1"/>
  <c r="Q38" i="1"/>
  <c r="W12" i="1"/>
  <c r="Q14" i="1"/>
  <c r="K40" i="1"/>
  <c r="U6" i="1"/>
  <c r="O32" i="1"/>
  <c r="AB36" i="1"/>
  <c r="AH10" i="1"/>
  <c r="AH36" i="1"/>
  <c r="U11" i="1"/>
  <c r="P6" i="1"/>
  <c r="J32" i="1"/>
  <c r="AI10" i="1"/>
  <c r="AI36" i="1"/>
  <c r="AC36" i="1"/>
  <c r="O13" i="1"/>
  <c r="I39" i="1"/>
  <c r="H32" i="1"/>
  <c r="K32" i="1"/>
  <c r="Q6" i="1"/>
  <c r="T34" i="1"/>
  <c r="Z8" i="1"/>
  <c r="O41" i="1"/>
  <c r="U15" i="1"/>
  <c r="I32" i="1"/>
  <c r="O36" i="1"/>
  <c r="U34" i="1"/>
  <c r="AA8" i="1"/>
  <c r="V15" i="1"/>
  <c r="P41" i="1"/>
  <c r="Z17" i="1"/>
  <c r="H35" i="1"/>
  <c r="U18" i="1"/>
  <c r="O44" i="1"/>
  <c r="K43" i="1"/>
  <c r="Q17" i="1"/>
  <c r="U35" i="1"/>
  <c r="AA9" i="1"/>
  <c r="Z15" i="1"/>
  <c r="T41" i="1"/>
  <c r="V39" i="1"/>
  <c r="AB13" i="1"/>
  <c r="U31" i="1"/>
  <c r="AA5" i="1"/>
  <c r="O35" i="1"/>
  <c r="Q9" i="1"/>
  <c r="O17" i="1"/>
  <c r="I43" i="1"/>
  <c r="I36" i="1"/>
  <c r="H43" i="1"/>
  <c r="Q34" i="1"/>
  <c r="W8" i="1"/>
  <c r="P17" i="1"/>
  <c r="J43" i="1"/>
  <c r="J36" i="1"/>
  <c r="N43" i="1"/>
  <c r="H44" i="1"/>
  <c r="Z5" i="1"/>
  <c r="V9" i="1"/>
  <c r="AB16" i="1"/>
  <c r="V42" i="1"/>
  <c r="Q18" i="1"/>
  <c r="K44" i="1"/>
  <c r="P42" i="1"/>
  <c r="AH11" i="1"/>
  <c r="AH37" i="1"/>
  <c r="AB37" i="1"/>
  <c r="P18" i="1"/>
  <c r="AF17" i="2"/>
  <c r="N37" i="2"/>
  <c r="N31" i="2"/>
  <c r="N35" i="2"/>
  <c r="T37" i="2"/>
  <c r="N38" i="2"/>
  <c r="N34" i="2"/>
  <c r="N33" i="2"/>
  <c r="N36" i="2"/>
  <c r="N29" i="2"/>
  <c r="N32" i="2"/>
  <c r="N30" i="2"/>
  <c r="N41" i="2"/>
  <c r="N40" i="2"/>
  <c r="AF14" i="1"/>
  <c r="AF40" i="1"/>
  <c r="Z40" i="1"/>
  <c r="AB42" i="1"/>
  <c r="AH16" i="1"/>
  <c r="AH42" i="1"/>
  <c r="P32" i="1"/>
  <c r="V6" i="1"/>
  <c r="V35" i="1"/>
  <c r="AB9" i="1"/>
  <c r="AB12" i="1"/>
  <c r="V38" i="1"/>
  <c r="V7" i="1"/>
  <c r="P33" i="1"/>
  <c r="Q32" i="1"/>
  <c r="W6" i="1"/>
  <c r="AA36" i="1"/>
  <c r="AG10" i="1"/>
  <c r="AG36" i="1"/>
  <c r="P44" i="1"/>
  <c r="V18" i="1"/>
  <c r="AF17" i="1"/>
  <c r="AF43" i="1"/>
  <c r="Z43" i="1"/>
  <c r="U32" i="1"/>
  <c r="AA6" i="1"/>
  <c r="AF13" i="1"/>
  <c r="AF39" i="1"/>
  <c r="Z39" i="1"/>
  <c r="U7" i="1"/>
  <c r="O33" i="1"/>
  <c r="AH13" i="1"/>
  <c r="AH39" i="1"/>
  <c r="AB39" i="1"/>
  <c r="AI16" i="1"/>
  <c r="AI42" i="1"/>
  <c r="AC42" i="1"/>
  <c r="T32" i="1"/>
  <c r="Z6" i="1"/>
  <c r="T35" i="1"/>
  <c r="Z9" i="1"/>
  <c r="AG16" i="1"/>
  <c r="AG42" i="1"/>
  <c r="AA42" i="1"/>
  <c r="AA38" i="1"/>
  <c r="AG12" i="1"/>
  <c r="AG38" i="1"/>
  <c r="Q43" i="1"/>
  <c r="W17" i="1"/>
  <c r="U41" i="1"/>
  <c r="AA15" i="1"/>
  <c r="V14" i="1"/>
  <c r="P40" i="1"/>
  <c r="O43" i="1"/>
  <c r="U17" i="1"/>
  <c r="U37" i="1"/>
  <c r="AA11" i="1"/>
  <c r="AF5" i="1"/>
  <c r="AF31" i="1"/>
  <c r="Z31" i="1"/>
  <c r="Q35" i="1"/>
  <c r="W9" i="1"/>
  <c r="Z34" i="1"/>
  <c r="AF8" i="1"/>
  <c r="AF34" i="1"/>
  <c r="T10" i="1"/>
  <c r="N36" i="1"/>
  <c r="Q33" i="1"/>
  <c r="W7" i="1"/>
  <c r="U44" i="1"/>
  <c r="AA18" i="1"/>
  <c r="U14" i="1"/>
  <c r="O40" i="1"/>
  <c r="Z37" i="1"/>
  <c r="AF11" i="1"/>
  <c r="AF37" i="1"/>
  <c r="AA31" i="1"/>
  <c r="AG5" i="1"/>
  <c r="AG31" i="1"/>
  <c r="AH8" i="1"/>
  <c r="AH34" i="1"/>
  <c r="AB34" i="1"/>
  <c r="V17" i="1"/>
  <c r="P43" i="1"/>
  <c r="V41" i="1"/>
  <c r="AB15" i="1"/>
  <c r="Q40" i="1"/>
  <c r="W14" i="1"/>
  <c r="Q31" i="1"/>
  <c r="W5" i="1"/>
  <c r="W34" i="1"/>
  <c r="AC8" i="1"/>
  <c r="AG8" i="1"/>
  <c r="AG34" i="1"/>
  <c r="AA34" i="1"/>
  <c r="U13" i="1"/>
  <c r="O39" i="1"/>
  <c r="AC12" i="1"/>
  <c r="W38" i="1"/>
  <c r="T38" i="1"/>
  <c r="Z12" i="1"/>
  <c r="W15" i="1"/>
  <c r="Q41" i="1"/>
  <c r="N42" i="1"/>
  <c r="T16" i="1"/>
  <c r="Z41" i="1"/>
  <c r="AF15" i="1"/>
  <c r="AF41" i="1"/>
  <c r="AC13" i="1"/>
  <c r="W39" i="1"/>
  <c r="Q44" i="1"/>
  <c r="W18" i="1"/>
  <c r="AG9" i="1"/>
  <c r="AG35" i="1"/>
  <c r="AA35" i="1"/>
  <c r="AH5" i="1"/>
  <c r="AH31" i="1"/>
  <c r="AB31" i="1"/>
  <c r="T7" i="1"/>
  <c r="N33" i="1"/>
  <c r="W37" i="1"/>
  <c r="AC11" i="1"/>
  <c r="AF14" i="2"/>
  <c r="AF39" i="2"/>
  <c r="AF37" i="2"/>
  <c r="AF12" i="2"/>
  <c r="Z39" i="2"/>
  <c r="T35" i="2"/>
  <c r="T38" i="2"/>
  <c r="T31" i="2"/>
  <c r="Z37" i="2"/>
  <c r="T34" i="2"/>
  <c r="T29" i="2"/>
  <c r="T41" i="2"/>
  <c r="T40" i="2"/>
  <c r="T30" i="2"/>
  <c r="T33" i="2"/>
  <c r="T32" i="2"/>
  <c r="T36" i="2"/>
  <c r="AC18" i="1"/>
  <c r="W44" i="1"/>
  <c r="AB41" i="1"/>
  <c r="AH15" i="1"/>
  <c r="AH41" i="1"/>
  <c r="AG18" i="1"/>
  <c r="AG44" i="1"/>
  <c r="AA44" i="1"/>
  <c r="AG11" i="1"/>
  <c r="AG37" i="1"/>
  <c r="AA37" i="1"/>
  <c r="AI12" i="1"/>
  <c r="AI38" i="1"/>
  <c r="AC38" i="1"/>
  <c r="AC7" i="1"/>
  <c r="W33" i="1"/>
  <c r="AG6" i="1"/>
  <c r="AG32" i="1"/>
  <c r="AA32" i="1"/>
  <c r="V43" i="1"/>
  <c r="AB17" i="1"/>
  <c r="AC37" i="1"/>
  <c r="AI11" i="1"/>
  <c r="AI37" i="1"/>
  <c r="AA41" i="1"/>
  <c r="AG15" i="1"/>
  <c r="AG41" i="1"/>
  <c r="V32" i="1"/>
  <c r="AB6" i="1"/>
  <c r="T33" i="1"/>
  <c r="Z7" i="1"/>
  <c r="V33" i="1"/>
  <c r="AB7" i="1"/>
  <c r="U43" i="1"/>
  <c r="AA17" i="1"/>
  <c r="AF9" i="1"/>
  <c r="AF35" i="1"/>
  <c r="Z35" i="1"/>
  <c r="AI13" i="1"/>
  <c r="AI39" i="1"/>
  <c r="AC39" i="1"/>
  <c r="U39" i="1"/>
  <c r="AA13" i="1"/>
  <c r="AH12" i="1"/>
  <c r="AH38" i="1"/>
  <c r="AB38" i="1"/>
  <c r="AF6" i="1"/>
  <c r="AF32" i="1"/>
  <c r="Z32" i="1"/>
  <c r="AH9" i="1"/>
  <c r="AH35" i="1"/>
  <c r="AB35" i="1"/>
  <c r="T36" i="1"/>
  <c r="Z10" i="1"/>
  <c r="AB14" i="1"/>
  <c r="V40" i="1"/>
  <c r="T42" i="1"/>
  <c r="Z16" i="1"/>
  <c r="AC34" i="1"/>
  <c r="AI8" i="1"/>
  <c r="AI34" i="1"/>
  <c r="V44" i="1"/>
  <c r="AB18" i="1"/>
  <c r="AC5" i="1"/>
  <c r="W31" i="1"/>
  <c r="W35" i="1"/>
  <c r="AC9" i="1"/>
  <c r="W43" i="1"/>
  <c r="AC17" i="1"/>
  <c r="AC15" i="1"/>
  <c r="W41" i="1"/>
  <c r="Z38" i="1"/>
  <c r="AF12" i="1"/>
  <c r="AF38" i="1"/>
  <c r="AC14" i="1"/>
  <c r="W40" i="1"/>
  <c r="AC6" i="1"/>
  <c r="W32" i="1"/>
  <c r="U40" i="1"/>
  <c r="AA14" i="1"/>
  <c r="U33" i="1"/>
  <c r="AA7" i="1"/>
  <c r="AF30" i="2"/>
  <c r="AF5" i="2"/>
  <c r="AF8" i="2"/>
  <c r="AF33" i="2"/>
  <c r="AF9" i="2"/>
  <c r="AF34" i="2"/>
  <c r="AF40" i="2"/>
  <c r="AF15" i="2"/>
  <c r="AF10" i="2"/>
  <c r="AF35" i="2"/>
  <c r="AF4" i="2"/>
  <c r="AF36" i="2"/>
  <c r="AF11" i="2"/>
  <c r="AF31" i="2"/>
  <c r="AF6" i="2"/>
  <c r="AF16" i="2"/>
  <c r="AF41" i="2"/>
  <c r="AF38" i="2"/>
  <c r="AF13" i="2"/>
  <c r="AF32" i="2"/>
  <c r="AF7" i="2"/>
  <c r="Z31" i="2"/>
  <c r="Z34" i="2"/>
  <c r="Z38" i="2"/>
  <c r="Z35" i="2"/>
  <c r="Z41" i="2"/>
  <c r="Z32" i="2"/>
  <c r="Z33" i="2"/>
  <c r="Z30" i="2"/>
  <c r="Z40" i="2"/>
  <c r="Z36" i="2"/>
  <c r="Z29" i="2"/>
  <c r="AF7" i="1"/>
  <c r="AF33" i="1"/>
  <c r="Z33" i="1"/>
  <c r="AI7" i="1"/>
  <c r="AI33" i="1"/>
  <c r="AC33" i="1"/>
  <c r="AF16" i="1"/>
  <c r="AF42" i="1"/>
  <c r="Z42" i="1"/>
  <c r="AG13" i="1"/>
  <c r="AG39" i="1"/>
  <c r="AA39" i="1"/>
  <c r="AH6" i="1"/>
  <c r="AH32" i="1"/>
  <c r="AB32" i="1"/>
  <c r="AI15" i="1"/>
  <c r="AI41" i="1"/>
  <c r="AC41" i="1"/>
  <c r="AA33" i="1"/>
  <c r="AG7" i="1"/>
  <c r="AG33" i="1"/>
  <c r="AI17" i="1"/>
  <c r="AI43" i="1"/>
  <c r="AC43" i="1"/>
  <c r="AB40" i="1"/>
  <c r="AH14" i="1"/>
  <c r="AH40" i="1"/>
  <c r="AG14" i="1"/>
  <c r="AG40" i="1"/>
  <c r="AA40" i="1"/>
  <c r="AC35" i="1"/>
  <c r="AI9" i="1"/>
  <c r="AI35" i="1"/>
  <c r="AF10" i="1"/>
  <c r="AF36" i="1"/>
  <c r="Z36" i="1"/>
  <c r="AG17" i="1"/>
  <c r="AG43" i="1"/>
  <c r="AA43" i="1"/>
  <c r="AH17" i="1"/>
  <c r="AH43" i="1"/>
  <c r="AB43" i="1"/>
  <c r="AC32" i="1"/>
  <c r="AI6" i="1"/>
  <c r="AI32" i="1"/>
  <c r="AI5" i="1"/>
  <c r="AI31" i="1"/>
  <c r="AC31" i="1"/>
  <c r="AB44" i="1"/>
  <c r="AH18" i="1"/>
  <c r="AH44" i="1"/>
  <c r="AB33" i="1"/>
  <c r="AH7" i="1"/>
  <c r="AH33" i="1"/>
  <c r="AI14" i="1"/>
  <c r="AI40" i="1"/>
  <c r="AC40" i="1"/>
  <c r="AI18" i="1"/>
  <c r="AI44" i="1"/>
  <c r="AC44" i="1"/>
  <c r="I40" i="2"/>
  <c r="I41" i="2"/>
  <c r="I31" i="2"/>
  <c r="J42" i="2"/>
  <c r="I37" i="2"/>
  <c r="I36" i="2"/>
  <c r="I33" i="2"/>
  <c r="I30" i="2"/>
  <c r="J36" i="2"/>
  <c r="K41" i="2"/>
  <c r="K31" i="2"/>
  <c r="I34" i="2"/>
  <c r="K36" i="2"/>
  <c r="J31" i="2"/>
  <c r="K38" i="2"/>
  <c r="I32" i="2"/>
  <c r="J34" i="2"/>
  <c r="I39" i="2"/>
  <c r="I42" i="2"/>
  <c r="J32" i="2"/>
  <c r="K34" i="2"/>
  <c r="J37" i="2"/>
  <c r="J39" i="2"/>
  <c r="K42" i="2"/>
  <c r="K32" i="2"/>
  <c r="K39" i="2"/>
  <c r="J30" i="2"/>
  <c r="I35" i="2"/>
  <c r="J40" i="2"/>
  <c r="K30" i="2"/>
  <c r="J33" i="2"/>
  <c r="J35" i="2"/>
  <c r="I38" i="2"/>
  <c r="K40" i="2"/>
  <c r="K37" i="2"/>
  <c r="K33" i="2"/>
  <c r="K35" i="2"/>
  <c r="J38" i="2"/>
  <c r="J41" i="2"/>
  <c r="I29" i="2"/>
  <c r="K29" i="2"/>
  <c r="O29" i="2"/>
  <c r="Q29" i="2"/>
  <c r="P29" i="2"/>
  <c r="P30" i="2"/>
  <c r="O38" i="2"/>
  <c r="Q37" i="2"/>
  <c r="O30" i="2"/>
  <c r="P41" i="2"/>
  <c r="P34" i="2"/>
  <c r="Q40" i="2"/>
  <c r="P39" i="2"/>
  <c r="Q30" i="2"/>
  <c r="O40" i="2"/>
  <c r="P35" i="2"/>
  <c r="O39" i="2"/>
  <c r="Q38" i="2"/>
  <c r="Q32" i="2"/>
  <c r="O32" i="2"/>
  <c r="Q33" i="2"/>
  <c r="P38" i="2"/>
  <c r="O41" i="2"/>
  <c r="P33" i="2"/>
  <c r="Q36" i="2"/>
  <c r="Q34" i="2"/>
  <c r="P40" i="2"/>
  <c r="O33" i="2"/>
  <c r="Q35" i="2"/>
  <c r="O31" i="2"/>
  <c r="Q39" i="2"/>
  <c r="Q41" i="2"/>
  <c r="P32" i="2"/>
  <c r="P37" i="2"/>
  <c r="P36" i="2"/>
  <c r="Q31" i="2"/>
  <c r="O35" i="2"/>
  <c r="O37" i="2"/>
  <c r="P31" i="2"/>
  <c r="O34" i="2"/>
  <c r="O36" i="2"/>
  <c r="V29" i="2"/>
  <c r="U29" i="2"/>
  <c r="W29" i="2"/>
  <c r="W37" i="2"/>
  <c r="W36" i="2"/>
  <c r="V32" i="2"/>
  <c r="W34" i="2"/>
  <c r="U36" i="2"/>
  <c r="U39" i="2"/>
  <c r="U41" i="2"/>
  <c r="V41" i="2"/>
  <c r="V38" i="2"/>
  <c r="U38" i="2"/>
  <c r="W35" i="2"/>
  <c r="W38" i="2"/>
  <c r="W30" i="2"/>
  <c r="W41" i="2"/>
  <c r="V33" i="2"/>
  <c r="U37" i="2"/>
  <c r="V39" i="2"/>
  <c r="V35" i="2"/>
  <c r="U35" i="2"/>
  <c r="W32" i="2"/>
  <c r="V31" i="2"/>
  <c r="V36" i="2"/>
  <c r="U30" i="2"/>
  <c r="U34" i="2"/>
  <c r="U33" i="2"/>
  <c r="W40" i="2"/>
  <c r="V37" i="2"/>
  <c r="W31" i="2"/>
  <c r="U40" i="2"/>
  <c r="V40" i="2"/>
  <c r="V30" i="2"/>
  <c r="V34" i="2"/>
  <c r="U32" i="2"/>
  <c r="W33" i="2"/>
  <c r="U31" i="2"/>
  <c r="W39" i="2"/>
  <c r="AI4" i="2"/>
  <c r="AC29" i="2"/>
  <c r="AH4" i="2"/>
  <c r="AB29" i="2"/>
  <c r="AG4" i="2"/>
  <c r="AA29" i="2"/>
  <c r="AG9" i="2"/>
  <c r="AG34" i="2"/>
  <c r="AA34" i="2"/>
  <c r="AH9" i="2"/>
  <c r="AH34" i="2"/>
  <c r="AB34" i="2"/>
  <c r="AH12" i="2"/>
  <c r="AB37" i="2"/>
  <c r="AH37" i="2"/>
  <c r="AG33" i="2"/>
  <c r="AA33" i="2"/>
  <c r="AG8" i="2"/>
  <c r="AI31" i="2"/>
  <c r="AI6" i="2"/>
  <c r="AC31" i="2"/>
  <c r="AI37" i="2"/>
  <c r="AC37" i="2"/>
  <c r="AI12" i="2"/>
  <c r="AH17" i="2"/>
  <c r="AG31" i="2"/>
  <c r="AG6" i="2"/>
  <c r="AA31" i="2"/>
  <c r="AB31" i="2"/>
  <c r="AH31" i="2"/>
  <c r="AH6" i="2"/>
  <c r="AH36" i="2"/>
  <c r="AB36" i="2"/>
  <c r="AH11" i="2"/>
  <c r="AG32" i="2"/>
  <c r="AA32" i="2"/>
  <c r="AG7" i="2"/>
  <c r="AI13" i="2"/>
  <c r="AI38" i="2"/>
  <c r="AC38" i="2"/>
  <c r="AI40" i="2"/>
  <c r="AC40" i="2"/>
  <c r="AI15" i="2"/>
  <c r="AG14" i="2"/>
  <c r="AG39" i="2"/>
  <c r="AA39" i="2"/>
  <c r="AI36" i="2"/>
  <c r="AI11" i="2"/>
  <c r="AC36" i="2"/>
  <c r="AI16" i="2"/>
  <c r="AI41" i="2"/>
  <c r="AC41" i="2"/>
  <c r="AI30" i="2"/>
  <c r="AC30" i="2"/>
  <c r="AI5" i="2"/>
  <c r="AH16" i="2"/>
  <c r="AB41" i="2"/>
  <c r="AH41" i="2"/>
  <c r="AG16" i="2"/>
  <c r="AA41" i="2"/>
  <c r="AG41" i="2"/>
  <c r="AB35" i="2"/>
  <c r="AH10" i="2"/>
  <c r="AH35" i="2"/>
  <c r="AC39" i="2"/>
  <c r="AI14" i="2"/>
  <c r="AI39" i="2"/>
  <c r="AG17" i="2"/>
  <c r="AA30" i="2"/>
  <c r="AG30" i="2"/>
  <c r="AG5" i="2"/>
  <c r="AG10" i="2"/>
  <c r="AG35" i="2"/>
  <c r="AA35" i="2"/>
  <c r="AG36" i="2"/>
  <c r="AA36" i="2"/>
  <c r="AG11" i="2"/>
  <c r="AI35" i="2"/>
  <c r="AC35" i="2"/>
  <c r="AI10" i="2"/>
  <c r="AG37" i="2"/>
  <c r="AA37" i="2"/>
  <c r="AG12" i="2"/>
  <c r="AH5" i="2"/>
  <c r="AB30" i="2"/>
  <c r="AH30" i="2"/>
  <c r="AC33" i="2"/>
  <c r="AI8" i="2"/>
  <c r="AI33" i="2"/>
  <c r="AI29" i="2"/>
  <c r="AG38" i="2"/>
  <c r="AG13" i="2"/>
  <c r="AA38" i="2"/>
  <c r="AH14" i="2"/>
  <c r="AB39" i="2"/>
  <c r="AH39" i="2"/>
  <c r="AG40" i="2"/>
  <c r="AG15" i="2"/>
  <c r="AA40" i="2"/>
  <c r="AB33" i="2"/>
  <c r="AH8" i="2"/>
  <c r="AH33" i="2"/>
  <c r="AI34" i="2"/>
  <c r="AC34" i="2"/>
  <c r="AI9" i="2"/>
  <c r="AI32" i="2"/>
  <c r="AI7" i="2"/>
  <c r="AC32" i="2"/>
  <c r="AI17" i="2"/>
  <c r="AB40" i="2"/>
  <c r="AH40" i="2"/>
  <c r="AH15" i="2"/>
  <c r="AH32" i="2"/>
  <c r="AH7" i="2"/>
  <c r="AB32" i="2"/>
  <c r="AH38" i="2"/>
  <c r="AH13" i="2"/>
  <c r="AB38" i="2"/>
  <c r="AH29" i="2"/>
  <c r="AG29" i="2"/>
</calcChain>
</file>

<file path=xl/sharedStrings.xml><?xml version="1.0" encoding="utf-8"?>
<sst xmlns="http://schemas.openxmlformats.org/spreadsheetml/2006/main" count="182" uniqueCount="26">
  <si>
    <t xml:space="preserve"> 1. maí 2018</t>
  </si>
  <si>
    <t xml:space="preserve"> 1. apríl 2019</t>
  </si>
  <si>
    <t xml:space="preserve"> 1. apríl 2020</t>
  </si>
  <si>
    <t xml:space="preserve"> 1. janúar 2021</t>
  </si>
  <si>
    <t xml:space="preserve"> 1. janúar 2022</t>
  </si>
  <si>
    <t xml:space="preserve"> 1. apríl 2022</t>
  </si>
  <si>
    <t xml:space="preserve">Hækkun: </t>
  </si>
  <si>
    <t>Hagvaxtarauki:</t>
  </si>
  <si>
    <t>Lfl.</t>
  </si>
  <si>
    <t xml:space="preserve">   Byrjun</t>
  </si>
  <si>
    <t>1 ár</t>
  </si>
  <si>
    <t>3 ár</t>
  </si>
  <si>
    <t>5 ár</t>
  </si>
  <si>
    <t>Hlutfallslegar hækkanir</t>
  </si>
  <si>
    <t>Allt tímabilið 2019-2022</t>
  </si>
  <si>
    <t xml:space="preserve"> 1. febrúar 2024</t>
  </si>
  <si>
    <t xml:space="preserve"> 1. janúar 2025</t>
  </si>
  <si>
    <t xml:space="preserve"> 1. janúar 2026</t>
  </si>
  <si>
    <t xml:space="preserve"> 1. janúar 2027</t>
  </si>
  <si>
    <t>Allt tímabilið 2024-2028</t>
  </si>
  <si>
    <t>1. nóvember 2022 - 31. janúar 2024</t>
  </si>
  <si>
    <t xml:space="preserve"> 1. febrúar - 31. desember 2024</t>
  </si>
  <si>
    <t xml:space="preserve"> 1. janúar  - 31. desember 2025</t>
  </si>
  <si>
    <t xml:space="preserve"> 1. janúar - 31. desember 2026</t>
  </si>
  <si>
    <t xml:space="preserve"> 1. janúar 2027 - 31. janúar 2028</t>
  </si>
  <si>
    <t>Launatafla SGS og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</si>
</sst>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F]d/\ mmmm\ yyyy;@"/>
    <numFmt numFmtId="165" formatCode="0.0%"/>
    <numFmt numFmtId="166" formatCode="#,##0\ &quot;kr.&quot;"/>
  </numFmts>
  <fonts count="22" x14ac:knownFonts="1">
    <font>
      <sz val="8"/>
      <name val="Verdana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sz val="10"/>
      <name val="MS Sans Serif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1"/>
      <color theme="1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3" fontId="5" fillId="0" borderId="0" xfId="0" applyNumberFormat="1" applyFont="1"/>
    <xf numFmtId="0" fontId="7" fillId="0" borderId="0" xfId="0" applyFont="1" applyAlignment="1">
      <alignment horizontal="left"/>
    </xf>
    <xf numFmtId="3" fontId="8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/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165" fontId="3" fillId="0" borderId="0" xfId="1" applyNumberFormat="1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166" fontId="13" fillId="0" borderId="0" xfId="1" applyNumberFormat="1" applyFont="1"/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1" fillId="0" borderId="2" xfId="0" applyFont="1" applyBorder="1" applyAlignment="1">
      <alignment horizontal="left"/>
    </xf>
    <xf numFmtId="0" fontId="12" fillId="0" borderId="2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3" fontId="14" fillId="3" borderId="2" xfId="0" applyNumberFormat="1" applyFont="1" applyFill="1" applyBorder="1" applyAlignment="1">
      <alignment horizontal="center"/>
    </xf>
    <xf numFmtId="166" fontId="13" fillId="0" borderId="2" xfId="1" applyNumberFormat="1" applyFont="1" applyBorder="1" applyAlignment="1">
      <alignment horizontal="center"/>
    </xf>
    <xf numFmtId="166" fontId="13" fillId="0" borderId="2" xfId="1" applyNumberFormat="1" applyFont="1" applyFill="1" applyBorder="1" applyAlignment="1">
      <alignment horizontal="center"/>
    </xf>
    <xf numFmtId="165" fontId="13" fillId="0" borderId="2" xfId="1" applyNumberFormat="1" applyFont="1" applyBorder="1" applyAlignment="1">
      <alignment horizontal="center"/>
    </xf>
    <xf numFmtId="0" fontId="18" fillId="0" borderId="0" xfId="0" applyFont="1" applyAlignment="1">
      <alignment vertical="top" wrapText="1"/>
    </xf>
    <xf numFmtId="0" fontId="18" fillId="0" borderId="4" xfId="0" applyFont="1" applyBorder="1" applyAlignment="1">
      <alignment vertical="top" wrapText="1"/>
    </xf>
    <xf numFmtId="3" fontId="17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165" fontId="13" fillId="0" borderId="3" xfId="1" applyNumberFormat="1" applyFont="1" applyBorder="1" applyAlignment="1">
      <alignment horizontal="center"/>
    </xf>
    <xf numFmtId="0" fontId="19" fillId="0" borderId="0" xfId="0" applyFont="1"/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166" fontId="19" fillId="0" borderId="0" xfId="1" applyNumberFormat="1" applyFont="1"/>
    <xf numFmtId="3" fontId="21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left"/>
    </xf>
    <xf numFmtId="0" fontId="12" fillId="0" borderId="2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0" fontId="18" fillId="0" borderId="0" xfId="1" applyNumberFormat="1" applyFont="1" applyAlignment="1">
      <alignment vertical="top" wrapText="1"/>
    </xf>
    <xf numFmtId="3" fontId="13" fillId="0" borderId="0" xfId="0" applyNumberFormat="1" applyFont="1"/>
    <xf numFmtId="16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9" fillId="0" borderId="0" xfId="0" applyNumberFormat="1" applyFont="1" applyAlignment="1">
      <alignment horizontal="center"/>
    </xf>
    <xf numFmtId="15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3" fontId="17" fillId="4" borderId="2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4047A-79E6-4BA2-92AB-0C715568C9D6}">
  <dimension ref="A1:AO45"/>
  <sheetViews>
    <sheetView topLeftCell="Q1" zoomScale="90" zoomScaleNormal="90" workbookViewId="0">
      <selection activeCell="AL31" sqref="AL31"/>
    </sheetView>
  </sheetViews>
  <sheetFormatPr defaultColWidth="9.140625" defaultRowHeight="11.25" x14ac:dyDescent="0.2"/>
  <cols>
    <col min="1" max="1" width="3.7109375" style="11" customWidth="1"/>
    <col min="2" max="5" width="8.7109375" style="4" customWidth="1"/>
    <col min="6" max="6" width="3.42578125" style="4" customWidth="1"/>
    <col min="7" max="7" width="3.42578125" style="11" customWidth="1"/>
    <col min="8" max="11" width="9.140625" style="4"/>
    <col min="12" max="12" width="3.140625" style="4" customWidth="1"/>
    <col min="13" max="13" width="3.42578125" style="11" customWidth="1"/>
    <col min="14" max="17" width="9.140625" style="4"/>
    <col min="18" max="18" width="2.5703125" style="4" customWidth="1"/>
    <col min="19" max="19" width="3.140625" style="11" customWidth="1"/>
    <col min="20" max="23" width="9.140625" style="4"/>
    <col min="24" max="24" width="3.140625" style="4" customWidth="1"/>
    <col min="25" max="25" width="5" style="4" customWidth="1"/>
    <col min="26" max="29" width="9.140625" style="4"/>
    <col min="30" max="30" width="2.85546875" style="4" customWidth="1"/>
    <col min="31" max="31" width="4.85546875" style="4" customWidth="1"/>
    <col min="32" max="35" width="9.140625" style="4"/>
    <col min="36" max="36" width="2.85546875" style="4" customWidth="1"/>
    <col min="37" max="16384" width="9.140625" style="4"/>
  </cols>
  <sheetData>
    <row r="1" spans="1:41" ht="12" x14ac:dyDescent="0.2">
      <c r="A1" s="71" t="s">
        <v>0</v>
      </c>
      <c r="B1" s="71"/>
      <c r="C1" s="71"/>
      <c r="D1" s="71"/>
      <c r="E1" s="1"/>
      <c r="F1" s="1"/>
      <c r="G1" s="2"/>
      <c r="H1" s="72" t="s">
        <v>1</v>
      </c>
      <c r="I1" s="72"/>
      <c r="J1" s="72"/>
      <c r="K1" s="72"/>
      <c r="L1" s="1"/>
      <c r="M1" s="2"/>
      <c r="N1" s="72" t="s">
        <v>2</v>
      </c>
      <c r="O1" s="72"/>
      <c r="P1" s="72"/>
      <c r="Q1" s="72"/>
      <c r="R1" s="1"/>
      <c r="S1" s="3"/>
      <c r="T1" s="72" t="s">
        <v>3</v>
      </c>
      <c r="U1" s="72"/>
      <c r="V1" s="72"/>
      <c r="W1" s="72"/>
      <c r="X1" s="1"/>
      <c r="Y1" s="1"/>
      <c r="Z1" s="72" t="s">
        <v>4</v>
      </c>
      <c r="AA1" s="72"/>
      <c r="AB1" s="72"/>
      <c r="AC1" s="72"/>
      <c r="AE1" s="1"/>
      <c r="AF1" s="72" t="s">
        <v>5</v>
      </c>
      <c r="AG1" s="72"/>
      <c r="AH1" s="72"/>
      <c r="AI1" s="72"/>
      <c r="AL1" s="66">
        <v>44866</v>
      </c>
      <c r="AM1" s="66"/>
      <c r="AN1" s="66"/>
      <c r="AO1" s="66"/>
    </row>
    <row r="2" spans="1:41" ht="12" x14ac:dyDescent="0.2">
      <c r="A2" s="3"/>
      <c r="B2" s="1"/>
      <c r="C2" s="1"/>
      <c r="D2" s="1"/>
      <c r="E2" s="1"/>
      <c r="F2" s="1"/>
      <c r="G2" s="3"/>
      <c r="H2" s="1"/>
      <c r="I2" s="3" t="s">
        <v>6</v>
      </c>
      <c r="J2" s="5">
        <v>17000</v>
      </c>
      <c r="K2" s="1"/>
      <c r="L2" s="1"/>
      <c r="M2" s="2"/>
      <c r="N2" s="3" t="s">
        <v>6</v>
      </c>
      <c r="O2" s="5">
        <v>24000</v>
      </c>
      <c r="P2" s="1"/>
      <c r="Q2" s="1"/>
      <c r="R2" s="1"/>
      <c r="S2" s="2"/>
      <c r="T2" s="3" t="s">
        <v>6</v>
      </c>
      <c r="U2" s="5">
        <v>24000</v>
      </c>
      <c r="V2" s="1"/>
      <c r="W2" s="1"/>
      <c r="X2" s="1"/>
      <c r="Y2" s="1"/>
      <c r="Z2" s="3" t="s">
        <v>6</v>
      </c>
      <c r="AA2" s="5">
        <v>25000</v>
      </c>
      <c r="AB2" s="1"/>
      <c r="AC2" s="1"/>
      <c r="AE2" s="1"/>
      <c r="AF2" s="67" t="s">
        <v>7</v>
      </c>
      <c r="AG2" s="67"/>
      <c r="AH2" s="5">
        <v>10500</v>
      </c>
      <c r="AI2" s="1"/>
    </row>
    <row r="3" spans="1:41" ht="15" x14ac:dyDescent="0.25">
      <c r="A3" s="6"/>
      <c r="G3" s="6"/>
      <c r="I3" s="7"/>
      <c r="M3" s="6"/>
      <c r="O3" s="7"/>
      <c r="S3" s="6"/>
      <c r="U3" s="7"/>
      <c r="Y3" s="6"/>
      <c r="AA3" s="7"/>
      <c r="AE3" s="6"/>
      <c r="AG3" s="7"/>
    </row>
    <row r="4" spans="1:41" ht="10.35" customHeight="1" x14ac:dyDescent="0.2">
      <c r="A4" s="8" t="s">
        <v>8</v>
      </c>
      <c r="B4" s="9" t="s">
        <v>9</v>
      </c>
      <c r="C4" s="10" t="s">
        <v>10</v>
      </c>
      <c r="D4" s="10" t="s">
        <v>11</v>
      </c>
      <c r="E4" s="10" t="s">
        <v>12</v>
      </c>
      <c r="G4" s="8" t="s">
        <v>8</v>
      </c>
      <c r="H4" s="9" t="s">
        <v>9</v>
      </c>
      <c r="I4" s="10" t="s">
        <v>10</v>
      </c>
      <c r="J4" s="10" t="s">
        <v>11</v>
      </c>
      <c r="K4" s="10" t="s">
        <v>12</v>
      </c>
      <c r="M4" s="8" t="s">
        <v>8</v>
      </c>
      <c r="N4" s="9" t="s">
        <v>9</v>
      </c>
      <c r="O4" s="10" t="s">
        <v>10</v>
      </c>
      <c r="P4" s="10" t="s">
        <v>11</v>
      </c>
      <c r="Q4" s="10" t="s">
        <v>12</v>
      </c>
      <c r="S4" s="8" t="s">
        <v>8</v>
      </c>
      <c r="T4" s="9" t="s">
        <v>9</v>
      </c>
      <c r="U4" s="10" t="s">
        <v>10</v>
      </c>
      <c r="V4" s="10" t="s">
        <v>11</v>
      </c>
      <c r="W4" s="10" t="s">
        <v>12</v>
      </c>
      <c r="Y4" s="8" t="s">
        <v>8</v>
      </c>
      <c r="Z4" s="9" t="s">
        <v>9</v>
      </c>
      <c r="AA4" s="10" t="s">
        <v>10</v>
      </c>
      <c r="AB4" s="10" t="s">
        <v>11</v>
      </c>
      <c r="AC4" s="10" t="s">
        <v>12</v>
      </c>
      <c r="AE4" s="8" t="s">
        <v>8</v>
      </c>
      <c r="AF4" s="9" t="s">
        <v>9</v>
      </c>
      <c r="AG4" s="10" t="s">
        <v>10</v>
      </c>
      <c r="AH4" s="10" t="s">
        <v>11</v>
      </c>
      <c r="AI4" s="10" t="s">
        <v>12</v>
      </c>
      <c r="AK4" s="8" t="s">
        <v>8</v>
      </c>
      <c r="AL4" s="9" t="s">
        <v>9</v>
      </c>
      <c r="AM4" s="10" t="s">
        <v>10</v>
      </c>
      <c r="AN4" s="10" t="s">
        <v>11</v>
      </c>
      <c r="AO4" s="10" t="s">
        <v>12</v>
      </c>
    </row>
    <row r="5" spans="1:41" ht="10.35" customHeight="1" x14ac:dyDescent="0.2">
      <c r="A5" s="11">
        <v>4</v>
      </c>
      <c r="B5" s="12">
        <v>266735</v>
      </c>
      <c r="C5" s="12">
        <v>268550</v>
      </c>
      <c r="D5" s="12">
        <v>270390</v>
      </c>
      <c r="E5" s="12">
        <v>272261</v>
      </c>
      <c r="G5" s="11">
        <v>4</v>
      </c>
      <c r="H5" s="12">
        <f t="shared" ref="H5:K25" si="0">B5+$J$2</f>
        <v>283735</v>
      </c>
      <c r="I5" s="12">
        <f t="shared" si="0"/>
        <v>285550</v>
      </c>
      <c r="J5" s="12">
        <f t="shared" si="0"/>
        <v>287390</v>
      </c>
      <c r="K5" s="12">
        <f t="shared" si="0"/>
        <v>289261</v>
      </c>
      <c r="M5" s="11">
        <v>4</v>
      </c>
      <c r="N5" s="12">
        <f>H5+$O$2</f>
        <v>307735</v>
      </c>
      <c r="O5" s="12">
        <f t="shared" ref="O5:Q20" si="1">I5+$O$2</f>
        <v>309550</v>
      </c>
      <c r="P5" s="12">
        <f t="shared" si="1"/>
        <v>311390</v>
      </c>
      <c r="Q5" s="12">
        <f t="shared" si="1"/>
        <v>313261</v>
      </c>
      <c r="S5" s="11">
        <v>4</v>
      </c>
      <c r="T5" s="12">
        <f>N5+$U$2</f>
        <v>331735</v>
      </c>
      <c r="U5" s="12">
        <f t="shared" ref="U5:W20" si="2">O5+$U$2</f>
        <v>333550</v>
      </c>
      <c r="V5" s="12">
        <f t="shared" si="2"/>
        <v>335390</v>
      </c>
      <c r="W5" s="12">
        <f t="shared" si="2"/>
        <v>337261</v>
      </c>
      <c r="Y5" s="11">
        <v>4</v>
      </c>
      <c r="Z5" s="12">
        <f>T5+$AA$2</f>
        <v>356735</v>
      </c>
      <c r="AA5" s="12">
        <f t="shared" ref="AA5:AC20" si="3">U5+$AA$2</f>
        <v>358550</v>
      </c>
      <c r="AB5" s="12">
        <f t="shared" si="3"/>
        <v>360390</v>
      </c>
      <c r="AC5" s="12">
        <f t="shared" si="3"/>
        <v>362261</v>
      </c>
      <c r="AE5" s="11">
        <v>4</v>
      </c>
      <c r="AF5" s="12">
        <f>Z5+$AH$2</f>
        <v>367235</v>
      </c>
      <c r="AG5" s="12">
        <f>AA5+$AH$2</f>
        <v>369050</v>
      </c>
      <c r="AH5" s="12">
        <f>AB5+$AH$2</f>
        <v>370890</v>
      </c>
      <c r="AI5" s="12">
        <f>AC5+$AH$2</f>
        <v>372761</v>
      </c>
      <c r="AK5" s="13">
        <v>4</v>
      </c>
      <c r="AL5" s="14">
        <v>402235</v>
      </c>
      <c r="AM5" s="14">
        <v>406257.35</v>
      </c>
      <c r="AN5" s="14">
        <v>412351.21024999995</v>
      </c>
      <c r="AO5" s="14">
        <v>420598.23445499997</v>
      </c>
    </row>
    <row r="6" spans="1:41" ht="10.35" customHeight="1" x14ac:dyDescent="0.2">
      <c r="A6" s="11">
        <v>5</v>
      </c>
      <c r="B6" s="12">
        <v>268550</v>
      </c>
      <c r="C6" s="12">
        <v>270390</v>
      </c>
      <c r="D6" s="12">
        <v>272261</v>
      </c>
      <c r="E6" s="12">
        <v>274158</v>
      </c>
      <c r="G6" s="11">
        <v>5</v>
      </c>
      <c r="H6" s="12">
        <f t="shared" si="0"/>
        <v>285550</v>
      </c>
      <c r="I6" s="12">
        <f t="shared" si="0"/>
        <v>287390</v>
      </c>
      <c r="J6" s="12">
        <f t="shared" si="0"/>
        <v>289261</v>
      </c>
      <c r="K6" s="12">
        <f t="shared" si="0"/>
        <v>291158</v>
      </c>
      <c r="M6" s="11">
        <v>5</v>
      </c>
      <c r="N6" s="12">
        <f t="shared" ref="N6:Q25" si="4">H6+$O$2</f>
        <v>309550</v>
      </c>
      <c r="O6" s="12">
        <f t="shared" si="1"/>
        <v>311390</v>
      </c>
      <c r="P6" s="12">
        <f t="shared" si="1"/>
        <v>313261</v>
      </c>
      <c r="Q6" s="12">
        <f t="shared" si="1"/>
        <v>315158</v>
      </c>
      <c r="S6" s="11">
        <v>5</v>
      </c>
      <c r="T6" s="12">
        <f t="shared" ref="T6:W25" si="5">N6+$U$2</f>
        <v>333550</v>
      </c>
      <c r="U6" s="12">
        <f t="shared" si="2"/>
        <v>335390</v>
      </c>
      <c r="V6" s="12">
        <f t="shared" si="2"/>
        <v>337261</v>
      </c>
      <c r="W6" s="12">
        <f t="shared" si="2"/>
        <v>339158</v>
      </c>
      <c r="Y6" s="11">
        <v>5</v>
      </c>
      <c r="Z6" s="12">
        <f t="shared" ref="Z6:AC25" si="6">T6+$AA$2</f>
        <v>358550</v>
      </c>
      <c r="AA6" s="12">
        <f t="shared" si="3"/>
        <v>360390</v>
      </c>
      <c r="AB6" s="12">
        <f t="shared" si="3"/>
        <v>362261</v>
      </c>
      <c r="AC6" s="12">
        <f t="shared" si="3"/>
        <v>364158</v>
      </c>
      <c r="AE6" s="11">
        <v>5</v>
      </c>
      <c r="AF6" s="12">
        <f t="shared" ref="AF6:AI25" si="7">Z6+$AH$2</f>
        <v>369050</v>
      </c>
      <c r="AG6" s="12">
        <f t="shared" si="7"/>
        <v>370890</v>
      </c>
      <c r="AH6" s="12">
        <f t="shared" si="7"/>
        <v>372761</v>
      </c>
      <c r="AI6" s="12">
        <f t="shared" si="7"/>
        <v>374658</v>
      </c>
      <c r="AK6" s="13">
        <v>5</v>
      </c>
      <c r="AL6" s="14">
        <v>404567.96299999999</v>
      </c>
      <c r="AM6" s="14">
        <v>408613.64263000002</v>
      </c>
      <c r="AN6" s="14">
        <v>414742.84726944997</v>
      </c>
      <c r="AO6" s="14">
        <v>423037.70421483897</v>
      </c>
    </row>
    <row r="7" spans="1:41" ht="10.35" customHeight="1" x14ac:dyDescent="0.2">
      <c r="A7" s="11">
        <v>6</v>
      </c>
      <c r="B7" s="12">
        <v>270390</v>
      </c>
      <c r="C7" s="12">
        <v>272261</v>
      </c>
      <c r="D7" s="12">
        <v>274158</v>
      </c>
      <c r="E7" s="12">
        <v>276084</v>
      </c>
      <c r="G7" s="11">
        <v>6</v>
      </c>
      <c r="H7" s="12">
        <f t="shared" si="0"/>
        <v>287390</v>
      </c>
      <c r="I7" s="12">
        <f t="shared" si="0"/>
        <v>289261</v>
      </c>
      <c r="J7" s="12">
        <f t="shared" si="0"/>
        <v>291158</v>
      </c>
      <c r="K7" s="12">
        <f t="shared" si="0"/>
        <v>293084</v>
      </c>
      <c r="M7" s="11">
        <v>6</v>
      </c>
      <c r="N7" s="12">
        <f t="shared" si="4"/>
        <v>311390</v>
      </c>
      <c r="O7" s="12">
        <f t="shared" si="1"/>
        <v>313261</v>
      </c>
      <c r="P7" s="12">
        <f t="shared" si="1"/>
        <v>315158</v>
      </c>
      <c r="Q7" s="12">
        <f t="shared" si="1"/>
        <v>317084</v>
      </c>
      <c r="S7" s="11">
        <v>6</v>
      </c>
      <c r="T7" s="12">
        <f t="shared" si="5"/>
        <v>335390</v>
      </c>
      <c r="U7" s="12">
        <f t="shared" si="2"/>
        <v>337261</v>
      </c>
      <c r="V7" s="12">
        <f t="shared" si="2"/>
        <v>339158</v>
      </c>
      <c r="W7" s="12">
        <f t="shared" si="2"/>
        <v>341084</v>
      </c>
      <c r="Y7" s="11">
        <v>6</v>
      </c>
      <c r="Z7" s="12">
        <f t="shared" si="6"/>
        <v>360390</v>
      </c>
      <c r="AA7" s="12">
        <f t="shared" si="3"/>
        <v>362261</v>
      </c>
      <c r="AB7" s="12">
        <f t="shared" si="3"/>
        <v>364158</v>
      </c>
      <c r="AC7" s="12">
        <f t="shared" si="3"/>
        <v>366084</v>
      </c>
      <c r="AE7" s="11">
        <v>6</v>
      </c>
      <c r="AF7" s="12">
        <f t="shared" si="7"/>
        <v>370890</v>
      </c>
      <c r="AG7" s="12">
        <f t="shared" si="7"/>
        <v>372761</v>
      </c>
      <c r="AH7" s="12">
        <f t="shared" si="7"/>
        <v>374658</v>
      </c>
      <c r="AI7" s="12">
        <f t="shared" si="7"/>
        <v>376584</v>
      </c>
      <c r="AK7" s="13">
        <v>6</v>
      </c>
      <c r="AL7" s="14">
        <v>406914.45718540001</v>
      </c>
      <c r="AM7" s="14">
        <v>410983.60175725399</v>
      </c>
      <c r="AN7" s="14">
        <v>417148.35578361276</v>
      </c>
      <c r="AO7" s="14">
        <v>425491.32289928501</v>
      </c>
    </row>
    <row r="8" spans="1:41" ht="10.35" customHeight="1" x14ac:dyDescent="0.2">
      <c r="A8" s="11">
        <v>7</v>
      </c>
      <c r="B8" s="12">
        <v>272261</v>
      </c>
      <c r="C8" s="12">
        <v>274158</v>
      </c>
      <c r="D8" s="12">
        <v>276084</v>
      </c>
      <c r="E8" s="12">
        <v>278131</v>
      </c>
      <c r="G8" s="11">
        <v>7</v>
      </c>
      <c r="H8" s="12">
        <f t="shared" si="0"/>
        <v>289261</v>
      </c>
      <c r="I8" s="12">
        <f t="shared" si="0"/>
        <v>291158</v>
      </c>
      <c r="J8" s="12">
        <f t="shared" si="0"/>
        <v>293084</v>
      </c>
      <c r="K8" s="12">
        <f t="shared" si="0"/>
        <v>295131</v>
      </c>
      <c r="M8" s="11">
        <v>7</v>
      </c>
      <c r="N8" s="12">
        <f t="shared" si="4"/>
        <v>313261</v>
      </c>
      <c r="O8" s="12">
        <f t="shared" si="1"/>
        <v>315158</v>
      </c>
      <c r="P8" s="12">
        <f t="shared" si="1"/>
        <v>317084</v>
      </c>
      <c r="Q8" s="12">
        <f t="shared" si="1"/>
        <v>319131</v>
      </c>
      <c r="S8" s="11">
        <v>7</v>
      </c>
      <c r="T8" s="12">
        <f t="shared" si="5"/>
        <v>337261</v>
      </c>
      <c r="U8" s="12">
        <f t="shared" si="2"/>
        <v>339158</v>
      </c>
      <c r="V8" s="12">
        <f t="shared" si="2"/>
        <v>341084</v>
      </c>
      <c r="W8" s="12">
        <f t="shared" si="2"/>
        <v>343131</v>
      </c>
      <c r="Y8" s="11">
        <v>7</v>
      </c>
      <c r="Z8" s="12">
        <f t="shared" si="6"/>
        <v>362261</v>
      </c>
      <c r="AA8" s="12">
        <f t="shared" si="3"/>
        <v>364158</v>
      </c>
      <c r="AB8" s="12">
        <f t="shared" si="3"/>
        <v>366084</v>
      </c>
      <c r="AC8" s="12">
        <f t="shared" si="3"/>
        <v>368131</v>
      </c>
      <c r="AE8" s="11">
        <v>7</v>
      </c>
      <c r="AF8" s="12">
        <f t="shared" si="7"/>
        <v>372761</v>
      </c>
      <c r="AG8" s="12">
        <f t="shared" si="7"/>
        <v>374658</v>
      </c>
      <c r="AH8" s="12">
        <f t="shared" si="7"/>
        <v>376584</v>
      </c>
      <c r="AI8" s="12">
        <f t="shared" si="7"/>
        <v>378631</v>
      </c>
      <c r="AK8" s="13">
        <v>7</v>
      </c>
      <c r="AL8" s="14">
        <v>409274.56103707536</v>
      </c>
      <c r="AM8" s="14">
        <v>413367.30664744612</v>
      </c>
      <c r="AN8" s="14">
        <v>419567.81624715775</v>
      </c>
      <c r="AO8" s="14">
        <v>427959.17257210094</v>
      </c>
    </row>
    <row r="9" spans="1:41" ht="10.35" customHeight="1" x14ac:dyDescent="0.2">
      <c r="A9" s="11">
        <v>8</v>
      </c>
      <c r="B9" s="12">
        <v>274158</v>
      </c>
      <c r="C9" s="12">
        <v>276084</v>
      </c>
      <c r="D9" s="12">
        <v>278131</v>
      </c>
      <c r="E9" s="12">
        <v>280237</v>
      </c>
      <c r="G9" s="11">
        <v>8</v>
      </c>
      <c r="H9" s="12">
        <f t="shared" si="0"/>
        <v>291158</v>
      </c>
      <c r="I9" s="12">
        <f t="shared" si="0"/>
        <v>293084</v>
      </c>
      <c r="J9" s="12">
        <f t="shared" si="0"/>
        <v>295131</v>
      </c>
      <c r="K9" s="12">
        <f t="shared" si="0"/>
        <v>297237</v>
      </c>
      <c r="M9" s="11">
        <v>8</v>
      </c>
      <c r="N9" s="12">
        <f t="shared" si="4"/>
        <v>315158</v>
      </c>
      <c r="O9" s="12">
        <f t="shared" si="1"/>
        <v>317084</v>
      </c>
      <c r="P9" s="12">
        <f t="shared" si="1"/>
        <v>319131</v>
      </c>
      <c r="Q9" s="12">
        <f t="shared" si="1"/>
        <v>321237</v>
      </c>
      <c r="S9" s="11">
        <v>8</v>
      </c>
      <c r="T9" s="12">
        <f t="shared" si="5"/>
        <v>339158</v>
      </c>
      <c r="U9" s="12">
        <f t="shared" si="2"/>
        <v>341084</v>
      </c>
      <c r="V9" s="12">
        <f t="shared" si="2"/>
        <v>343131</v>
      </c>
      <c r="W9" s="12">
        <f t="shared" si="2"/>
        <v>345237</v>
      </c>
      <c r="Y9" s="11">
        <v>8</v>
      </c>
      <c r="Z9" s="12">
        <f t="shared" si="6"/>
        <v>364158</v>
      </c>
      <c r="AA9" s="12">
        <f t="shared" si="3"/>
        <v>366084</v>
      </c>
      <c r="AB9" s="12">
        <f t="shared" si="3"/>
        <v>368131</v>
      </c>
      <c r="AC9" s="12">
        <f t="shared" si="3"/>
        <v>370237</v>
      </c>
      <c r="AE9" s="11">
        <v>8</v>
      </c>
      <c r="AF9" s="12">
        <f t="shared" si="7"/>
        <v>374658</v>
      </c>
      <c r="AG9" s="12">
        <f t="shared" si="7"/>
        <v>376584</v>
      </c>
      <c r="AH9" s="12">
        <f t="shared" si="7"/>
        <v>378631</v>
      </c>
      <c r="AI9" s="12">
        <f t="shared" si="7"/>
        <v>380737</v>
      </c>
      <c r="AK9" s="13">
        <f>+AK8+1</f>
        <v>8</v>
      </c>
      <c r="AL9" s="14">
        <v>411648.35349109041</v>
      </c>
      <c r="AM9" s="14">
        <v>415764.8370260013</v>
      </c>
      <c r="AN9" s="14">
        <v>422001.30958139128</v>
      </c>
      <c r="AO9" s="14">
        <v>430441.33577301912</v>
      </c>
    </row>
    <row r="10" spans="1:41" ht="10.35" customHeight="1" x14ac:dyDescent="0.2">
      <c r="A10" s="11">
        <v>9</v>
      </c>
      <c r="B10" s="12">
        <v>276084</v>
      </c>
      <c r="C10" s="12">
        <v>278131</v>
      </c>
      <c r="D10" s="12">
        <v>280237</v>
      </c>
      <c r="E10" s="12">
        <v>282377</v>
      </c>
      <c r="G10" s="11">
        <v>9</v>
      </c>
      <c r="H10" s="12">
        <f t="shared" si="0"/>
        <v>293084</v>
      </c>
      <c r="I10" s="12">
        <f t="shared" si="0"/>
        <v>295131</v>
      </c>
      <c r="J10" s="12">
        <f t="shared" si="0"/>
        <v>297237</v>
      </c>
      <c r="K10" s="12">
        <f t="shared" si="0"/>
        <v>299377</v>
      </c>
      <c r="M10" s="11">
        <v>9</v>
      </c>
      <c r="N10" s="12">
        <f t="shared" si="4"/>
        <v>317084</v>
      </c>
      <c r="O10" s="12">
        <f t="shared" si="1"/>
        <v>319131</v>
      </c>
      <c r="P10" s="12">
        <f t="shared" si="1"/>
        <v>321237</v>
      </c>
      <c r="Q10" s="12">
        <f t="shared" si="1"/>
        <v>323377</v>
      </c>
      <c r="S10" s="11">
        <v>9</v>
      </c>
      <c r="T10" s="12">
        <f t="shared" si="5"/>
        <v>341084</v>
      </c>
      <c r="U10" s="12">
        <f t="shared" si="2"/>
        <v>343131</v>
      </c>
      <c r="V10" s="12">
        <f t="shared" si="2"/>
        <v>345237</v>
      </c>
      <c r="W10" s="12">
        <f t="shared" si="2"/>
        <v>347377</v>
      </c>
      <c r="Y10" s="11">
        <v>9</v>
      </c>
      <c r="Z10" s="12">
        <f t="shared" si="6"/>
        <v>366084</v>
      </c>
      <c r="AA10" s="12">
        <f t="shared" si="3"/>
        <v>368131</v>
      </c>
      <c r="AB10" s="12">
        <f t="shared" si="3"/>
        <v>370237</v>
      </c>
      <c r="AC10" s="12">
        <f t="shared" si="3"/>
        <v>372377</v>
      </c>
      <c r="AE10" s="11">
        <v>9</v>
      </c>
      <c r="AF10" s="12">
        <f t="shared" si="7"/>
        <v>376584</v>
      </c>
      <c r="AG10" s="12">
        <f t="shared" si="7"/>
        <v>378631</v>
      </c>
      <c r="AH10" s="12">
        <f t="shared" si="7"/>
        <v>380737</v>
      </c>
      <c r="AI10" s="12">
        <f t="shared" si="7"/>
        <v>382877</v>
      </c>
      <c r="AK10" s="13">
        <f t="shared" ref="AK10:AK25" si="8">+AK9+1</f>
        <v>9</v>
      </c>
      <c r="AL10" s="14">
        <v>414035.91394133877</v>
      </c>
      <c r="AM10" s="14">
        <v>418176.27308075217</v>
      </c>
      <c r="AN10" s="14">
        <v>424448.91717696341</v>
      </c>
      <c r="AO10" s="14">
        <v>432937.8955205027</v>
      </c>
    </row>
    <row r="11" spans="1:41" ht="10.35" customHeight="1" x14ac:dyDescent="0.2">
      <c r="A11" s="11">
        <v>10</v>
      </c>
      <c r="B11" s="12">
        <v>278131</v>
      </c>
      <c r="C11" s="12">
        <v>280237</v>
      </c>
      <c r="D11" s="12">
        <v>282377</v>
      </c>
      <c r="E11" s="12">
        <v>284546</v>
      </c>
      <c r="G11" s="11">
        <v>10</v>
      </c>
      <c r="H11" s="12">
        <f t="shared" si="0"/>
        <v>295131</v>
      </c>
      <c r="I11" s="12">
        <f t="shared" si="0"/>
        <v>297237</v>
      </c>
      <c r="J11" s="12">
        <f t="shared" si="0"/>
        <v>299377</v>
      </c>
      <c r="K11" s="12">
        <f t="shared" si="0"/>
        <v>301546</v>
      </c>
      <c r="M11" s="11">
        <v>10</v>
      </c>
      <c r="N11" s="12">
        <f t="shared" si="4"/>
        <v>319131</v>
      </c>
      <c r="O11" s="12">
        <f t="shared" si="1"/>
        <v>321237</v>
      </c>
      <c r="P11" s="12">
        <f t="shared" si="1"/>
        <v>323377</v>
      </c>
      <c r="Q11" s="12">
        <f t="shared" si="1"/>
        <v>325546</v>
      </c>
      <c r="S11" s="11">
        <v>10</v>
      </c>
      <c r="T11" s="12">
        <f t="shared" si="5"/>
        <v>343131</v>
      </c>
      <c r="U11" s="12">
        <f t="shared" si="2"/>
        <v>345237</v>
      </c>
      <c r="V11" s="12">
        <f t="shared" si="2"/>
        <v>347377</v>
      </c>
      <c r="W11" s="12">
        <f t="shared" si="2"/>
        <v>349546</v>
      </c>
      <c r="Y11" s="11">
        <v>10</v>
      </c>
      <c r="Z11" s="12">
        <f t="shared" si="6"/>
        <v>368131</v>
      </c>
      <c r="AA11" s="12">
        <f t="shared" si="3"/>
        <v>370237</v>
      </c>
      <c r="AB11" s="12">
        <f t="shared" si="3"/>
        <v>372377</v>
      </c>
      <c r="AC11" s="12">
        <f t="shared" si="3"/>
        <v>374546</v>
      </c>
      <c r="AE11" s="11">
        <v>10</v>
      </c>
      <c r="AF11" s="12">
        <f t="shared" si="7"/>
        <v>378631</v>
      </c>
      <c r="AG11" s="12">
        <f t="shared" si="7"/>
        <v>380737</v>
      </c>
      <c r="AH11" s="12">
        <f t="shared" si="7"/>
        <v>382877</v>
      </c>
      <c r="AI11" s="12">
        <f t="shared" si="7"/>
        <v>385046</v>
      </c>
      <c r="AK11" s="13">
        <f t="shared" si="8"/>
        <v>10</v>
      </c>
      <c r="AL11" s="14">
        <v>416437.32224219857</v>
      </c>
      <c r="AM11" s="14">
        <v>420601.69546462054</v>
      </c>
      <c r="AN11" s="14">
        <v>426910.7208965898</v>
      </c>
      <c r="AO11" s="14">
        <v>435448.9353145216</v>
      </c>
    </row>
    <row r="12" spans="1:41" ht="10.35" customHeight="1" x14ac:dyDescent="0.2">
      <c r="A12" s="11">
        <v>11</v>
      </c>
      <c r="B12" s="12">
        <v>280237</v>
      </c>
      <c r="C12" s="12">
        <v>282377</v>
      </c>
      <c r="D12" s="12">
        <v>284546</v>
      </c>
      <c r="E12" s="12">
        <v>286749</v>
      </c>
      <c r="G12" s="11">
        <v>11</v>
      </c>
      <c r="H12" s="12">
        <f t="shared" si="0"/>
        <v>297237</v>
      </c>
      <c r="I12" s="12">
        <f t="shared" si="0"/>
        <v>299377</v>
      </c>
      <c r="J12" s="12">
        <f t="shared" si="0"/>
        <v>301546</v>
      </c>
      <c r="K12" s="12">
        <f t="shared" si="0"/>
        <v>303749</v>
      </c>
      <c r="M12" s="11">
        <v>11</v>
      </c>
      <c r="N12" s="12">
        <f t="shared" si="4"/>
        <v>321237</v>
      </c>
      <c r="O12" s="12">
        <f t="shared" si="1"/>
        <v>323377</v>
      </c>
      <c r="P12" s="12">
        <f t="shared" si="1"/>
        <v>325546</v>
      </c>
      <c r="Q12" s="12">
        <f t="shared" si="1"/>
        <v>327749</v>
      </c>
      <c r="S12" s="11">
        <v>11</v>
      </c>
      <c r="T12" s="12">
        <f t="shared" si="5"/>
        <v>345237</v>
      </c>
      <c r="U12" s="12">
        <f t="shared" si="2"/>
        <v>347377</v>
      </c>
      <c r="V12" s="12">
        <f t="shared" si="2"/>
        <v>349546</v>
      </c>
      <c r="W12" s="12">
        <f t="shared" si="2"/>
        <v>351749</v>
      </c>
      <c r="Y12" s="11">
        <v>11</v>
      </c>
      <c r="Z12" s="12">
        <f t="shared" si="6"/>
        <v>370237</v>
      </c>
      <c r="AA12" s="12">
        <f t="shared" si="3"/>
        <v>372377</v>
      </c>
      <c r="AB12" s="12">
        <f t="shared" si="3"/>
        <v>374546</v>
      </c>
      <c r="AC12" s="12">
        <f t="shared" si="3"/>
        <v>376749</v>
      </c>
      <c r="AE12" s="11">
        <v>11</v>
      </c>
      <c r="AF12" s="12">
        <f t="shared" si="7"/>
        <v>380737</v>
      </c>
      <c r="AG12" s="12">
        <f t="shared" si="7"/>
        <v>382877</v>
      </c>
      <c r="AH12" s="12">
        <f t="shared" si="7"/>
        <v>385046</v>
      </c>
      <c r="AI12" s="12">
        <f t="shared" si="7"/>
        <v>387249</v>
      </c>
      <c r="AK12" s="13">
        <f t="shared" si="8"/>
        <v>11</v>
      </c>
      <c r="AL12" s="14">
        <v>418852.65871120332</v>
      </c>
      <c r="AM12" s="14">
        <v>423041.18529831537</v>
      </c>
      <c r="AN12" s="14">
        <v>429386.80307779007</v>
      </c>
      <c r="AO12" s="14">
        <v>437974.53913934587</v>
      </c>
    </row>
    <row r="13" spans="1:41" ht="10.35" customHeight="1" x14ac:dyDescent="0.2">
      <c r="A13" s="11">
        <v>12</v>
      </c>
      <c r="B13" s="12">
        <v>282377</v>
      </c>
      <c r="C13" s="12">
        <v>284546</v>
      </c>
      <c r="D13" s="12">
        <v>286749</v>
      </c>
      <c r="E13" s="12">
        <v>288985</v>
      </c>
      <c r="G13" s="11">
        <v>12</v>
      </c>
      <c r="H13" s="12">
        <f t="shared" si="0"/>
        <v>299377</v>
      </c>
      <c r="I13" s="12">
        <f t="shared" si="0"/>
        <v>301546</v>
      </c>
      <c r="J13" s="12">
        <f t="shared" si="0"/>
        <v>303749</v>
      </c>
      <c r="K13" s="12">
        <f t="shared" si="0"/>
        <v>305985</v>
      </c>
      <c r="M13" s="11">
        <v>12</v>
      </c>
      <c r="N13" s="12">
        <f t="shared" si="4"/>
        <v>323377</v>
      </c>
      <c r="O13" s="12">
        <f t="shared" si="1"/>
        <v>325546</v>
      </c>
      <c r="P13" s="12">
        <f t="shared" si="1"/>
        <v>327749</v>
      </c>
      <c r="Q13" s="12">
        <f t="shared" si="1"/>
        <v>329985</v>
      </c>
      <c r="S13" s="11">
        <v>12</v>
      </c>
      <c r="T13" s="12">
        <f t="shared" si="5"/>
        <v>347377</v>
      </c>
      <c r="U13" s="12">
        <f t="shared" si="2"/>
        <v>349546</v>
      </c>
      <c r="V13" s="12">
        <f t="shared" si="2"/>
        <v>351749</v>
      </c>
      <c r="W13" s="12">
        <f t="shared" si="2"/>
        <v>353985</v>
      </c>
      <c r="Y13" s="11">
        <v>12</v>
      </c>
      <c r="Z13" s="12">
        <f t="shared" si="6"/>
        <v>372377</v>
      </c>
      <c r="AA13" s="12">
        <f t="shared" si="3"/>
        <v>374546</v>
      </c>
      <c r="AB13" s="12">
        <f t="shared" si="3"/>
        <v>376749</v>
      </c>
      <c r="AC13" s="12">
        <f t="shared" si="3"/>
        <v>378985</v>
      </c>
      <c r="AE13" s="11">
        <v>12</v>
      </c>
      <c r="AF13" s="12">
        <f t="shared" si="7"/>
        <v>382877</v>
      </c>
      <c r="AG13" s="12">
        <f t="shared" si="7"/>
        <v>385046</v>
      </c>
      <c r="AH13" s="12">
        <f t="shared" si="7"/>
        <v>387249</v>
      </c>
      <c r="AI13" s="12">
        <f t="shared" si="7"/>
        <v>389485</v>
      </c>
      <c r="AK13" s="14">
        <f t="shared" si="8"/>
        <v>12</v>
      </c>
      <c r="AL13" s="14">
        <v>421282.00413172832</v>
      </c>
      <c r="AM13" s="14">
        <v>425494.82417304558</v>
      </c>
      <c r="AN13" s="14">
        <v>431877.2465356412</v>
      </c>
      <c r="AO13" s="14">
        <v>440514.79146635404</v>
      </c>
    </row>
    <row r="14" spans="1:41" ht="10.35" customHeight="1" x14ac:dyDescent="0.2">
      <c r="A14" s="11">
        <v>13</v>
      </c>
      <c r="B14" s="12">
        <v>284546</v>
      </c>
      <c r="C14" s="12">
        <v>286749</v>
      </c>
      <c r="D14" s="12">
        <v>288985</v>
      </c>
      <c r="E14" s="12">
        <v>291255</v>
      </c>
      <c r="G14" s="11">
        <v>13</v>
      </c>
      <c r="H14" s="12">
        <f t="shared" si="0"/>
        <v>301546</v>
      </c>
      <c r="I14" s="12">
        <f t="shared" si="0"/>
        <v>303749</v>
      </c>
      <c r="J14" s="12">
        <f t="shared" si="0"/>
        <v>305985</v>
      </c>
      <c r="K14" s="12">
        <f t="shared" si="0"/>
        <v>308255</v>
      </c>
      <c r="M14" s="11">
        <v>13</v>
      </c>
      <c r="N14" s="12">
        <f t="shared" si="4"/>
        <v>325546</v>
      </c>
      <c r="O14" s="12">
        <f t="shared" si="1"/>
        <v>327749</v>
      </c>
      <c r="P14" s="12">
        <f t="shared" si="1"/>
        <v>329985</v>
      </c>
      <c r="Q14" s="12">
        <f t="shared" si="1"/>
        <v>332255</v>
      </c>
      <c r="S14" s="11">
        <v>13</v>
      </c>
      <c r="T14" s="12">
        <f t="shared" si="5"/>
        <v>349546</v>
      </c>
      <c r="U14" s="12">
        <f t="shared" si="2"/>
        <v>351749</v>
      </c>
      <c r="V14" s="12">
        <f t="shared" si="2"/>
        <v>353985</v>
      </c>
      <c r="W14" s="12">
        <f t="shared" si="2"/>
        <v>356255</v>
      </c>
      <c r="Y14" s="11">
        <v>13</v>
      </c>
      <c r="Z14" s="12">
        <f t="shared" si="6"/>
        <v>374546</v>
      </c>
      <c r="AA14" s="12">
        <f t="shared" si="3"/>
        <v>376749</v>
      </c>
      <c r="AB14" s="12">
        <f t="shared" si="3"/>
        <v>378985</v>
      </c>
      <c r="AC14" s="12">
        <f t="shared" si="3"/>
        <v>381255</v>
      </c>
      <c r="AE14" s="11">
        <v>13</v>
      </c>
      <c r="AF14" s="12">
        <f t="shared" si="7"/>
        <v>385046</v>
      </c>
      <c r="AG14" s="12">
        <f t="shared" si="7"/>
        <v>387249</v>
      </c>
      <c r="AH14" s="12">
        <f t="shared" si="7"/>
        <v>389485</v>
      </c>
      <c r="AI14" s="12">
        <f t="shared" si="7"/>
        <v>391755</v>
      </c>
      <c r="AK14" s="14">
        <f>+AK13+1</f>
        <v>13</v>
      </c>
      <c r="AL14" s="14">
        <v>423725.43975569238</v>
      </c>
      <c r="AM14" s="14">
        <v>427962.69415324932</v>
      </c>
      <c r="AN14" s="14">
        <v>434382.13456554804</v>
      </c>
      <c r="AO14" s="14">
        <v>443069.777256859</v>
      </c>
    </row>
    <row r="15" spans="1:41" ht="10.35" customHeight="1" x14ac:dyDescent="0.2">
      <c r="A15" s="11">
        <v>14</v>
      </c>
      <c r="B15" s="12">
        <v>286749</v>
      </c>
      <c r="C15" s="12">
        <v>288985</v>
      </c>
      <c r="D15" s="12">
        <v>291255</v>
      </c>
      <c r="E15" s="12">
        <v>293559</v>
      </c>
      <c r="G15" s="11">
        <v>14</v>
      </c>
      <c r="H15" s="12">
        <f t="shared" si="0"/>
        <v>303749</v>
      </c>
      <c r="I15" s="12">
        <f t="shared" si="0"/>
        <v>305985</v>
      </c>
      <c r="J15" s="12">
        <f t="shared" si="0"/>
        <v>308255</v>
      </c>
      <c r="K15" s="12">
        <f t="shared" si="0"/>
        <v>310559</v>
      </c>
      <c r="M15" s="11">
        <v>14</v>
      </c>
      <c r="N15" s="12">
        <f t="shared" si="4"/>
        <v>327749</v>
      </c>
      <c r="O15" s="12">
        <f t="shared" si="1"/>
        <v>329985</v>
      </c>
      <c r="P15" s="12">
        <f t="shared" si="1"/>
        <v>332255</v>
      </c>
      <c r="Q15" s="12">
        <f t="shared" si="1"/>
        <v>334559</v>
      </c>
      <c r="S15" s="11">
        <v>14</v>
      </c>
      <c r="T15" s="12">
        <f t="shared" si="5"/>
        <v>351749</v>
      </c>
      <c r="U15" s="12">
        <f t="shared" si="2"/>
        <v>353985</v>
      </c>
      <c r="V15" s="12">
        <f t="shared" si="2"/>
        <v>356255</v>
      </c>
      <c r="W15" s="12">
        <f t="shared" si="2"/>
        <v>358559</v>
      </c>
      <c r="Y15" s="11">
        <v>14</v>
      </c>
      <c r="Z15" s="12">
        <f t="shared" si="6"/>
        <v>376749</v>
      </c>
      <c r="AA15" s="12">
        <f t="shared" si="3"/>
        <v>378985</v>
      </c>
      <c r="AB15" s="12">
        <f t="shared" si="3"/>
        <v>381255</v>
      </c>
      <c r="AC15" s="12">
        <f t="shared" si="3"/>
        <v>383559</v>
      </c>
      <c r="AE15" s="11">
        <v>14</v>
      </c>
      <c r="AF15" s="12">
        <f t="shared" si="7"/>
        <v>387249</v>
      </c>
      <c r="AG15" s="12">
        <f t="shared" si="7"/>
        <v>389485</v>
      </c>
      <c r="AH15" s="12">
        <f t="shared" si="7"/>
        <v>391755</v>
      </c>
      <c r="AI15" s="12">
        <f t="shared" si="7"/>
        <v>394059</v>
      </c>
      <c r="AK15" s="14">
        <f t="shared" si="8"/>
        <v>14</v>
      </c>
      <c r="AL15" s="14">
        <v>426183.0473062754</v>
      </c>
      <c r="AM15" s="14">
        <v>430444.87777933816</v>
      </c>
      <c r="AN15" s="14">
        <v>436901.5509460282</v>
      </c>
      <c r="AO15" s="14">
        <v>445639.5819649488</v>
      </c>
    </row>
    <row r="16" spans="1:41" ht="10.35" customHeight="1" x14ac:dyDescent="0.2">
      <c r="A16" s="11">
        <v>15</v>
      </c>
      <c r="B16" s="12">
        <v>288985</v>
      </c>
      <c r="C16" s="12">
        <v>291255</v>
      </c>
      <c r="D16" s="12">
        <v>293559</v>
      </c>
      <c r="E16" s="12">
        <v>295897</v>
      </c>
      <c r="G16" s="11">
        <v>15</v>
      </c>
      <c r="H16" s="12">
        <f t="shared" si="0"/>
        <v>305985</v>
      </c>
      <c r="I16" s="12">
        <f t="shared" si="0"/>
        <v>308255</v>
      </c>
      <c r="J16" s="12">
        <f t="shared" si="0"/>
        <v>310559</v>
      </c>
      <c r="K16" s="12">
        <f t="shared" si="0"/>
        <v>312897</v>
      </c>
      <c r="M16" s="11">
        <v>15</v>
      </c>
      <c r="N16" s="12">
        <f t="shared" si="4"/>
        <v>329985</v>
      </c>
      <c r="O16" s="12">
        <f t="shared" si="1"/>
        <v>332255</v>
      </c>
      <c r="P16" s="12">
        <f t="shared" si="1"/>
        <v>334559</v>
      </c>
      <c r="Q16" s="12">
        <f t="shared" si="1"/>
        <v>336897</v>
      </c>
      <c r="S16" s="11">
        <v>15</v>
      </c>
      <c r="T16" s="12">
        <f t="shared" si="5"/>
        <v>353985</v>
      </c>
      <c r="U16" s="12">
        <f t="shared" si="2"/>
        <v>356255</v>
      </c>
      <c r="V16" s="12">
        <f t="shared" si="2"/>
        <v>358559</v>
      </c>
      <c r="W16" s="12">
        <f t="shared" si="2"/>
        <v>360897</v>
      </c>
      <c r="Y16" s="11">
        <v>15</v>
      </c>
      <c r="Z16" s="12">
        <f t="shared" si="6"/>
        <v>378985</v>
      </c>
      <c r="AA16" s="12">
        <f t="shared" si="3"/>
        <v>381255</v>
      </c>
      <c r="AB16" s="12">
        <f t="shared" si="3"/>
        <v>383559</v>
      </c>
      <c r="AC16" s="12">
        <f t="shared" si="3"/>
        <v>385897</v>
      </c>
      <c r="AE16" s="11">
        <v>15</v>
      </c>
      <c r="AF16" s="12">
        <f t="shared" si="7"/>
        <v>389485</v>
      </c>
      <c r="AG16" s="12">
        <f t="shared" si="7"/>
        <v>391755</v>
      </c>
      <c r="AH16" s="12">
        <f t="shared" si="7"/>
        <v>394059</v>
      </c>
      <c r="AI16" s="12">
        <f t="shared" si="7"/>
        <v>396397</v>
      </c>
      <c r="AK16" s="14">
        <f t="shared" si="8"/>
        <v>15</v>
      </c>
      <c r="AL16" s="14">
        <v>428654.90898065182</v>
      </c>
      <c r="AM16" s="14">
        <v>432941.45807045832</v>
      </c>
      <c r="AN16" s="14">
        <v>439435.57994151517</v>
      </c>
      <c r="AO16" s="14">
        <v>448224.29154034547</v>
      </c>
    </row>
    <row r="17" spans="1:41" ht="10.35" customHeight="1" x14ac:dyDescent="0.2">
      <c r="A17" s="11">
        <v>16</v>
      </c>
      <c r="B17" s="12">
        <v>291255</v>
      </c>
      <c r="C17" s="12">
        <v>293559</v>
      </c>
      <c r="D17" s="12">
        <v>295897</v>
      </c>
      <c r="E17" s="12">
        <v>298272</v>
      </c>
      <c r="G17" s="11">
        <v>16</v>
      </c>
      <c r="H17" s="12">
        <f t="shared" si="0"/>
        <v>308255</v>
      </c>
      <c r="I17" s="12">
        <f t="shared" si="0"/>
        <v>310559</v>
      </c>
      <c r="J17" s="12">
        <f t="shared" si="0"/>
        <v>312897</v>
      </c>
      <c r="K17" s="12">
        <f t="shared" si="0"/>
        <v>315272</v>
      </c>
      <c r="M17" s="11">
        <v>16</v>
      </c>
      <c r="N17" s="12">
        <f t="shared" si="4"/>
        <v>332255</v>
      </c>
      <c r="O17" s="12">
        <f t="shared" si="1"/>
        <v>334559</v>
      </c>
      <c r="P17" s="12">
        <f t="shared" si="1"/>
        <v>336897</v>
      </c>
      <c r="Q17" s="12">
        <f t="shared" si="1"/>
        <v>339272</v>
      </c>
      <c r="S17" s="11">
        <v>16</v>
      </c>
      <c r="T17" s="12">
        <f t="shared" si="5"/>
        <v>356255</v>
      </c>
      <c r="U17" s="12">
        <f t="shared" si="2"/>
        <v>358559</v>
      </c>
      <c r="V17" s="12">
        <f t="shared" si="2"/>
        <v>360897</v>
      </c>
      <c r="W17" s="12">
        <f t="shared" si="2"/>
        <v>363272</v>
      </c>
      <c r="Y17" s="11">
        <v>16</v>
      </c>
      <c r="Z17" s="12">
        <f t="shared" si="6"/>
        <v>381255</v>
      </c>
      <c r="AA17" s="12">
        <f t="shared" si="3"/>
        <v>383559</v>
      </c>
      <c r="AB17" s="12">
        <f t="shared" si="3"/>
        <v>385897</v>
      </c>
      <c r="AC17" s="12">
        <f t="shared" si="3"/>
        <v>388272</v>
      </c>
      <c r="AE17" s="11">
        <v>16</v>
      </c>
      <c r="AF17" s="12">
        <f t="shared" si="7"/>
        <v>391755</v>
      </c>
      <c r="AG17" s="12">
        <f t="shared" si="7"/>
        <v>394059</v>
      </c>
      <c r="AH17" s="12">
        <f t="shared" si="7"/>
        <v>396397</v>
      </c>
      <c r="AI17" s="12">
        <f t="shared" si="7"/>
        <v>398772</v>
      </c>
      <c r="AK17" s="14">
        <f t="shared" si="8"/>
        <v>16</v>
      </c>
      <c r="AL17" s="14">
        <v>431141.10745273961</v>
      </c>
      <c r="AM17" s="14">
        <v>435452.51852726704</v>
      </c>
      <c r="AN17" s="14">
        <v>441984.306305176</v>
      </c>
      <c r="AO17" s="14">
        <v>450823.9924312795</v>
      </c>
    </row>
    <row r="18" spans="1:41" ht="10.35" customHeight="1" x14ac:dyDescent="0.2">
      <c r="A18" s="11">
        <v>17</v>
      </c>
      <c r="B18" s="12">
        <v>293559</v>
      </c>
      <c r="C18" s="12">
        <v>295897</v>
      </c>
      <c r="D18" s="12">
        <v>298272</v>
      </c>
      <c r="E18" s="12">
        <v>300681</v>
      </c>
      <c r="G18" s="11">
        <v>17</v>
      </c>
      <c r="H18" s="12">
        <f t="shared" si="0"/>
        <v>310559</v>
      </c>
      <c r="I18" s="12">
        <f t="shared" si="0"/>
        <v>312897</v>
      </c>
      <c r="J18" s="12">
        <f t="shared" si="0"/>
        <v>315272</v>
      </c>
      <c r="K18" s="12">
        <f t="shared" si="0"/>
        <v>317681</v>
      </c>
      <c r="M18" s="11">
        <v>17</v>
      </c>
      <c r="N18" s="12">
        <f t="shared" si="4"/>
        <v>334559</v>
      </c>
      <c r="O18" s="12">
        <f t="shared" si="1"/>
        <v>336897</v>
      </c>
      <c r="P18" s="12">
        <f t="shared" si="1"/>
        <v>339272</v>
      </c>
      <c r="Q18" s="12">
        <f t="shared" si="1"/>
        <v>341681</v>
      </c>
      <c r="S18" s="11">
        <v>17</v>
      </c>
      <c r="T18" s="12">
        <f t="shared" si="5"/>
        <v>358559</v>
      </c>
      <c r="U18" s="12">
        <f t="shared" si="2"/>
        <v>360897</v>
      </c>
      <c r="V18" s="12">
        <f t="shared" si="2"/>
        <v>363272</v>
      </c>
      <c r="W18" s="12">
        <f t="shared" si="2"/>
        <v>365681</v>
      </c>
      <c r="Y18" s="11">
        <v>17</v>
      </c>
      <c r="Z18" s="12">
        <f t="shared" si="6"/>
        <v>383559</v>
      </c>
      <c r="AA18" s="12">
        <f t="shared" si="3"/>
        <v>385897</v>
      </c>
      <c r="AB18" s="12">
        <f t="shared" si="3"/>
        <v>388272</v>
      </c>
      <c r="AC18" s="12">
        <f t="shared" si="3"/>
        <v>390681</v>
      </c>
      <c r="AE18" s="11">
        <v>17</v>
      </c>
      <c r="AF18" s="12">
        <f t="shared" si="7"/>
        <v>394059</v>
      </c>
      <c r="AG18" s="12">
        <f t="shared" si="7"/>
        <v>396397</v>
      </c>
      <c r="AH18" s="12">
        <f t="shared" si="7"/>
        <v>398772</v>
      </c>
      <c r="AI18" s="12">
        <f t="shared" si="7"/>
        <v>401181</v>
      </c>
      <c r="AK18" s="13">
        <f t="shared" si="8"/>
        <v>17</v>
      </c>
      <c r="AL18" s="14">
        <v>433641.72587596549</v>
      </c>
      <c r="AM18" s="14">
        <v>437978.14313472516</v>
      </c>
      <c r="AN18" s="14">
        <v>444547.81528174598</v>
      </c>
      <c r="AO18" s="14">
        <v>453438.77158738091</v>
      </c>
    </row>
    <row r="19" spans="1:41" ht="10.35" customHeight="1" x14ac:dyDescent="0.2">
      <c r="A19" s="15">
        <v>18</v>
      </c>
      <c r="B19" s="16">
        <v>295897</v>
      </c>
      <c r="C19" s="16">
        <v>298272</v>
      </c>
      <c r="D19" s="16">
        <v>300681</v>
      </c>
      <c r="E19" s="16">
        <v>303125</v>
      </c>
      <c r="G19" s="15">
        <v>18</v>
      </c>
      <c r="H19" s="16">
        <f t="shared" si="0"/>
        <v>312897</v>
      </c>
      <c r="I19" s="16">
        <f t="shared" si="0"/>
        <v>315272</v>
      </c>
      <c r="J19" s="16">
        <f t="shared" si="0"/>
        <v>317681</v>
      </c>
      <c r="K19" s="16">
        <f t="shared" si="0"/>
        <v>320125</v>
      </c>
      <c r="M19" s="15">
        <v>18</v>
      </c>
      <c r="N19" s="16">
        <f t="shared" si="4"/>
        <v>336897</v>
      </c>
      <c r="O19" s="16">
        <f t="shared" si="1"/>
        <v>339272</v>
      </c>
      <c r="P19" s="16">
        <f t="shared" si="1"/>
        <v>341681</v>
      </c>
      <c r="Q19" s="16">
        <f t="shared" si="1"/>
        <v>344125</v>
      </c>
      <c r="S19" s="15">
        <v>18</v>
      </c>
      <c r="T19" s="16">
        <f t="shared" si="5"/>
        <v>360897</v>
      </c>
      <c r="U19" s="16">
        <f t="shared" si="2"/>
        <v>363272</v>
      </c>
      <c r="V19" s="16">
        <f t="shared" si="2"/>
        <v>365681</v>
      </c>
      <c r="W19" s="16">
        <f t="shared" si="2"/>
        <v>368125</v>
      </c>
      <c r="Y19" s="15">
        <v>18</v>
      </c>
      <c r="Z19" s="16">
        <f t="shared" si="6"/>
        <v>385897</v>
      </c>
      <c r="AA19" s="16">
        <f t="shared" si="3"/>
        <v>388272</v>
      </c>
      <c r="AB19" s="16">
        <f t="shared" si="3"/>
        <v>390681</v>
      </c>
      <c r="AC19" s="16">
        <f t="shared" si="3"/>
        <v>393125</v>
      </c>
      <c r="AE19" s="15">
        <v>18</v>
      </c>
      <c r="AF19" s="16">
        <f t="shared" si="7"/>
        <v>396397</v>
      </c>
      <c r="AG19" s="16">
        <f t="shared" si="7"/>
        <v>398772</v>
      </c>
      <c r="AH19" s="16">
        <f t="shared" si="7"/>
        <v>401181</v>
      </c>
      <c r="AI19" s="16">
        <f t="shared" si="7"/>
        <v>403625</v>
      </c>
      <c r="AK19" s="17">
        <f t="shared" si="8"/>
        <v>18</v>
      </c>
      <c r="AL19" s="18">
        <v>436156.8478860461</v>
      </c>
      <c r="AM19" s="18">
        <v>440518.41636490659</v>
      </c>
      <c r="AN19" s="18">
        <v>447126.19261038012</v>
      </c>
      <c r="AO19" s="18">
        <v>456068.7164625877</v>
      </c>
    </row>
    <row r="20" spans="1:41" ht="10.35" customHeight="1" x14ac:dyDescent="0.2">
      <c r="A20" s="15">
        <v>19</v>
      </c>
      <c r="B20" s="16">
        <v>298272</v>
      </c>
      <c r="C20" s="16">
        <v>300681</v>
      </c>
      <c r="D20" s="16">
        <v>303125</v>
      </c>
      <c r="E20" s="16">
        <v>305608</v>
      </c>
      <c r="G20" s="15">
        <v>19</v>
      </c>
      <c r="H20" s="16">
        <f t="shared" si="0"/>
        <v>315272</v>
      </c>
      <c r="I20" s="16">
        <f t="shared" si="0"/>
        <v>317681</v>
      </c>
      <c r="J20" s="16">
        <f t="shared" si="0"/>
        <v>320125</v>
      </c>
      <c r="K20" s="16">
        <f t="shared" si="0"/>
        <v>322608</v>
      </c>
      <c r="M20" s="15">
        <v>19</v>
      </c>
      <c r="N20" s="16">
        <f t="shared" si="4"/>
        <v>339272</v>
      </c>
      <c r="O20" s="16">
        <f t="shared" si="1"/>
        <v>341681</v>
      </c>
      <c r="P20" s="16">
        <f t="shared" si="1"/>
        <v>344125</v>
      </c>
      <c r="Q20" s="16">
        <f t="shared" si="1"/>
        <v>346608</v>
      </c>
      <c r="S20" s="15">
        <v>19</v>
      </c>
      <c r="T20" s="16">
        <f t="shared" si="5"/>
        <v>363272</v>
      </c>
      <c r="U20" s="16">
        <f t="shared" si="2"/>
        <v>365681</v>
      </c>
      <c r="V20" s="16">
        <f t="shared" si="2"/>
        <v>368125</v>
      </c>
      <c r="W20" s="16">
        <f t="shared" si="2"/>
        <v>370608</v>
      </c>
      <c r="Y20" s="15">
        <v>19</v>
      </c>
      <c r="Z20" s="16">
        <f t="shared" si="6"/>
        <v>388272</v>
      </c>
      <c r="AA20" s="16">
        <f t="shared" si="3"/>
        <v>390681</v>
      </c>
      <c r="AB20" s="16">
        <f t="shared" si="3"/>
        <v>393125</v>
      </c>
      <c r="AC20" s="16">
        <f t="shared" si="3"/>
        <v>395608</v>
      </c>
      <c r="AE20" s="15">
        <v>19</v>
      </c>
      <c r="AF20" s="16">
        <f t="shared" si="7"/>
        <v>398772</v>
      </c>
      <c r="AG20" s="16">
        <f t="shared" si="7"/>
        <v>401181</v>
      </c>
      <c r="AH20" s="16">
        <f t="shared" si="7"/>
        <v>403625</v>
      </c>
      <c r="AI20" s="16">
        <f t="shared" si="7"/>
        <v>406108</v>
      </c>
      <c r="AK20" s="17">
        <f t="shared" si="8"/>
        <v>19</v>
      </c>
      <c r="AL20" s="18">
        <v>438686.55760378519</v>
      </c>
      <c r="AM20" s="18">
        <v>443073.42317982303</v>
      </c>
      <c r="AN20" s="18">
        <v>449719.52452752035</v>
      </c>
      <c r="AO20" s="18">
        <v>458713.91501807078</v>
      </c>
    </row>
    <row r="21" spans="1:41" ht="10.35" customHeight="1" x14ac:dyDescent="0.2">
      <c r="A21" s="15">
        <v>20</v>
      </c>
      <c r="B21" s="16">
        <v>300681</v>
      </c>
      <c r="C21" s="16">
        <v>303125</v>
      </c>
      <c r="D21" s="16">
        <v>305608</v>
      </c>
      <c r="E21" s="16">
        <v>308128</v>
      </c>
      <c r="G21" s="15">
        <v>20</v>
      </c>
      <c r="H21" s="16">
        <f t="shared" si="0"/>
        <v>317681</v>
      </c>
      <c r="I21" s="16">
        <f t="shared" si="0"/>
        <v>320125</v>
      </c>
      <c r="J21" s="16">
        <f t="shared" si="0"/>
        <v>322608</v>
      </c>
      <c r="K21" s="16">
        <f t="shared" si="0"/>
        <v>325128</v>
      </c>
      <c r="M21" s="15">
        <v>20</v>
      </c>
      <c r="N21" s="16">
        <f t="shared" si="4"/>
        <v>341681</v>
      </c>
      <c r="O21" s="16">
        <f t="shared" si="4"/>
        <v>344125</v>
      </c>
      <c r="P21" s="16">
        <f t="shared" si="4"/>
        <v>346608</v>
      </c>
      <c r="Q21" s="16">
        <f t="shared" si="4"/>
        <v>349128</v>
      </c>
      <c r="S21" s="15">
        <v>20</v>
      </c>
      <c r="T21" s="16">
        <f t="shared" si="5"/>
        <v>365681</v>
      </c>
      <c r="U21" s="16">
        <f t="shared" si="5"/>
        <v>368125</v>
      </c>
      <c r="V21" s="16">
        <f t="shared" si="5"/>
        <v>370608</v>
      </c>
      <c r="W21" s="16">
        <f t="shared" si="5"/>
        <v>373128</v>
      </c>
      <c r="Y21" s="15">
        <v>20</v>
      </c>
      <c r="Z21" s="16">
        <f t="shared" si="6"/>
        <v>390681</v>
      </c>
      <c r="AA21" s="16">
        <f t="shared" si="6"/>
        <v>393125</v>
      </c>
      <c r="AB21" s="16">
        <f t="shared" si="6"/>
        <v>395608</v>
      </c>
      <c r="AC21" s="16">
        <f t="shared" si="6"/>
        <v>398128</v>
      </c>
      <c r="AE21" s="15">
        <v>20</v>
      </c>
      <c r="AF21" s="16">
        <f t="shared" si="7"/>
        <v>401181</v>
      </c>
      <c r="AG21" s="16">
        <f t="shared" si="7"/>
        <v>403625</v>
      </c>
      <c r="AH21" s="16">
        <f t="shared" si="7"/>
        <v>406108</v>
      </c>
      <c r="AI21" s="16">
        <f t="shared" si="7"/>
        <v>408628</v>
      </c>
      <c r="AK21" s="17">
        <f t="shared" si="8"/>
        <v>20</v>
      </c>
      <c r="AL21" s="18">
        <v>441230.93963788718</v>
      </c>
      <c r="AM21" s="18">
        <v>445643.24903426605</v>
      </c>
      <c r="AN21" s="18">
        <v>452327.89776978001</v>
      </c>
      <c r="AO21" s="18">
        <v>461374.45572517562</v>
      </c>
    </row>
    <row r="22" spans="1:41" ht="10.35" customHeight="1" x14ac:dyDescent="0.2">
      <c r="A22" s="15">
        <v>21</v>
      </c>
      <c r="B22" s="16">
        <v>303125</v>
      </c>
      <c r="C22" s="16">
        <v>305608</v>
      </c>
      <c r="D22" s="16">
        <v>308128</v>
      </c>
      <c r="E22" s="16">
        <v>310684</v>
      </c>
      <c r="G22" s="15">
        <v>21</v>
      </c>
      <c r="H22" s="16">
        <f t="shared" si="0"/>
        <v>320125</v>
      </c>
      <c r="I22" s="16">
        <f t="shared" si="0"/>
        <v>322608</v>
      </c>
      <c r="J22" s="16">
        <f t="shared" si="0"/>
        <v>325128</v>
      </c>
      <c r="K22" s="16">
        <f t="shared" si="0"/>
        <v>327684</v>
      </c>
      <c r="M22" s="15">
        <v>21</v>
      </c>
      <c r="N22" s="16">
        <f t="shared" si="4"/>
        <v>344125</v>
      </c>
      <c r="O22" s="16">
        <f t="shared" si="4"/>
        <v>346608</v>
      </c>
      <c r="P22" s="16">
        <f t="shared" si="4"/>
        <v>349128</v>
      </c>
      <c r="Q22" s="16">
        <f t="shared" si="4"/>
        <v>351684</v>
      </c>
      <c r="S22" s="15">
        <v>21</v>
      </c>
      <c r="T22" s="16">
        <f t="shared" si="5"/>
        <v>368125</v>
      </c>
      <c r="U22" s="16">
        <f t="shared" si="5"/>
        <v>370608</v>
      </c>
      <c r="V22" s="16">
        <f t="shared" si="5"/>
        <v>373128</v>
      </c>
      <c r="W22" s="16">
        <f t="shared" si="5"/>
        <v>375684</v>
      </c>
      <c r="Y22" s="15">
        <v>21</v>
      </c>
      <c r="Z22" s="16">
        <f t="shared" si="6"/>
        <v>393125</v>
      </c>
      <c r="AA22" s="16">
        <f t="shared" si="6"/>
        <v>395608</v>
      </c>
      <c r="AB22" s="16">
        <f t="shared" si="6"/>
        <v>398128</v>
      </c>
      <c r="AC22" s="16">
        <f t="shared" si="6"/>
        <v>400684</v>
      </c>
      <c r="AE22" s="15">
        <v>21</v>
      </c>
      <c r="AF22" s="16">
        <f t="shared" si="7"/>
        <v>403625</v>
      </c>
      <c r="AG22" s="16">
        <f t="shared" si="7"/>
        <v>406108</v>
      </c>
      <c r="AH22" s="16">
        <f t="shared" si="7"/>
        <v>408628</v>
      </c>
      <c r="AI22" s="16">
        <f t="shared" si="7"/>
        <v>411184</v>
      </c>
      <c r="AK22" s="17">
        <f t="shared" si="8"/>
        <v>21</v>
      </c>
      <c r="AL22" s="18">
        <v>443790.07908778696</v>
      </c>
      <c r="AM22" s="18">
        <v>448227.97987866483</v>
      </c>
      <c r="AN22" s="18">
        <v>454951.39957684476</v>
      </c>
      <c r="AO22" s="18">
        <v>464050.42756838165</v>
      </c>
    </row>
    <row r="23" spans="1:41" ht="10.35" customHeight="1" x14ac:dyDescent="0.2">
      <c r="A23" s="15">
        <v>22</v>
      </c>
      <c r="B23" s="16">
        <v>305608</v>
      </c>
      <c r="C23" s="16">
        <v>308128</v>
      </c>
      <c r="D23" s="16">
        <v>310684</v>
      </c>
      <c r="E23" s="16">
        <v>313280</v>
      </c>
      <c r="G23" s="15">
        <v>22</v>
      </c>
      <c r="H23" s="16">
        <f t="shared" si="0"/>
        <v>322608</v>
      </c>
      <c r="I23" s="16">
        <f t="shared" si="0"/>
        <v>325128</v>
      </c>
      <c r="J23" s="16">
        <f t="shared" si="0"/>
        <v>327684</v>
      </c>
      <c r="K23" s="16">
        <f t="shared" si="0"/>
        <v>330280</v>
      </c>
      <c r="M23" s="15">
        <v>22</v>
      </c>
      <c r="N23" s="16">
        <f t="shared" si="4"/>
        <v>346608</v>
      </c>
      <c r="O23" s="16">
        <f t="shared" si="4"/>
        <v>349128</v>
      </c>
      <c r="P23" s="16">
        <f t="shared" si="4"/>
        <v>351684</v>
      </c>
      <c r="Q23" s="16">
        <f t="shared" si="4"/>
        <v>354280</v>
      </c>
      <c r="S23" s="15">
        <v>22</v>
      </c>
      <c r="T23" s="16">
        <f t="shared" si="5"/>
        <v>370608</v>
      </c>
      <c r="U23" s="16">
        <f t="shared" si="5"/>
        <v>373128</v>
      </c>
      <c r="V23" s="16">
        <f t="shared" si="5"/>
        <v>375684</v>
      </c>
      <c r="W23" s="16">
        <f t="shared" si="5"/>
        <v>378280</v>
      </c>
      <c r="Y23" s="15">
        <v>22</v>
      </c>
      <c r="Z23" s="16">
        <f t="shared" si="6"/>
        <v>395608</v>
      </c>
      <c r="AA23" s="16">
        <f t="shared" si="6"/>
        <v>398128</v>
      </c>
      <c r="AB23" s="16">
        <f t="shared" si="6"/>
        <v>400684</v>
      </c>
      <c r="AC23" s="16">
        <f t="shared" si="6"/>
        <v>403280</v>
      </c>
      <c r="AE23" s="15">
        <v>22</v>
      </c>
      <c r="AF23" s="16">
        <f t="shared" si="7"/>
        <v>406108</v>
      </c>
      <c r="AG23" s="16">
        <f t="shared" si="7"/>
        <v>408628</v>
      </c>
      <c r="AH23" s="16">
        <f t="shared" si="7"/>
        <v>411184</v>
      </c>
      <c r="AI23" s="16">
        <f t="shared" si="7"/>
        <v>413780</v>
      </c>
      <c r="AK23" s="17">
        <f t="shared" si="8"/>
        <v>22</v>
      </c>
      <c r="AL23" s="18">
        <v>446364.06154649612</v>
      </c>
      <c r="AM23" s="18">
        <v>450827.70216196106</v>
      </c>
      <c r="AN23" s="18">
        <v>457590.11769439041</v>
      </c>
      <c r="AO23" s="18">
        <v>466741.92004827823</v>
      </c>
    </row>
    <row r="24" spans="1:41" ht="10.35" customHeight="1" x14ac:dyDescent="0.2">
      <c r="A24" s="15">
        <v>23</v>
      </c>
      <c r="B24" s="16">
        <v>308128</v>
      </c>
      <c r="C24" s="16">
        <v>310684</v>
      </c>
      <c r="D24" s="16">
        <v>313280</v>
      </c>
      <c r="E24" s="16">
        <v>315914</v>
      </c>
      <c r="G24" s="15">
        <v>23</v>
      </c>
      <c r="H24" s="16">
        <f t="shared" si="0"/>
        <v>325128</v>
      </c>
      <c r="I24" s="16">
        <f t="shared" si="0"/>
        <v>327684</v>
      </c>
      <c r="J24" s="16">
        <f t="shared" si="0"/>
        <v>330280</v>
      </c>
      <c r="K24" s="16">
        <f t="shared" si="0"/>
        <v>332914</v>
      </c>
      <c r="M24" s="15">
        <v>23</v>
      </c>
      <c r="N24" s="16">
        <f t="shared" si="4"/>
        <v>349128</v>
      </c>
      <c r="O24" s="16">
        <f t="shared" si="4"/>
        <v>351684</v>
      </c>
      <c r="P24" s="16">
        <f t="shared" si="4"/>
        <v>354280</v>
      </c>
      <c r="Q24" s="16">
        <f t="shared" si="4"/>
        <v>356914</v>
      </c>
      <c r="S24" s="15">
        <v>23</v>
      </c>
      <c r="T24" s="16">
        <f t="shared" si="5"/>
        <v>373128</v>
      </c>
      <c r="U24" s="16">
        <f t="shared" si="5"/>
        <v>375684</v>
      </c>
      <c r="V24" s="16">
        <f t="shared" si="5"/>
        <v>378280</v>
      </c>
      <c r="W24" s="16">
        <f t="shared" si="5"/>
        <v>380914</v>
      </c>
      <c r="Y24" s="15">
        <v>23</v>
      </c>
      <c r="Z24" s="16">
        <f t="shared" si="6"/>
        <v>398128</v>
      </c>
      <c r="AA24" s="16">
        <f t="shared" si="6"/>
        <v>400684</v>
      </c>
      <c r="AB24" s="16">
        <f t="shared" si="6"/>
        <v>403280</v>
      </c>
      <c r="AC24" s="16">
        <f t="shared" si="6"/>
        <v>405914</v>
      </c>
      <c r="AE24" s="15">
        <v>23</v>
      </c>
      <c r="AF24" s="16">
        <f t="shared" si="7"/>
        <v>408628</v>
      </c>
      <c r="AG24" s="16">
        <f t="shared" si="7"/>
        <v>411184</v>
      </c>
      <c r="AH24" s="16">
        <f t="shared" si="7"/>
        <v>413780</v>
      </c>
      <c r="AI24" s="16">
        <f t="shared" si="7"/>
        <v>416414</v>
      </c>
      <c r="AK24" s="17">
        <f t="shared" si="8"/>
        <v>23</v>
      </c>
      <c r="AL24" s="18">
        <v>448952.9731034658</v>
      </c>
      <c r="AM24" s="18">
        <v>453442.50283450045</v>
      </c>
      <c r="AN24" s="18">
        <v>460244.1403770179</v>
      </c>
      <c r="AO24" s="18">
        <v>469449.02318455826</v>
      </c>
    </row>
    <row r="25" spans="1:41" ht="10.35" customHeight="1" x14ac:dyDescent="0.25">
      <c r="A25" s="15">
        <v>24</v>
      </c>
      <c r="B25" s="16">
        <v>310684</v>
      </c>
      <c r="C25" s="16">
        <v>313280</v>
      </c>
      <c r="D25" s="16">
        <v>315914</v>
      </c>
      <c r="E25" s="16">
        <v>318588</v>
      </c>
      <c r="F25" s="19"/>
      <c r="G25" s="15">
        <v>24</v>
      </c>
      <c r="H25" s="16">
        <f t="shared" si="0"/>
        <v>327684</v>
      </c>
      <c r="I25" s="16">
        <f t="shared" si="0"/>
        <v>330280</v>
      </c>
      <c r="J25" s="16">
        <f t="shared" si="0"/>
        <v>332914</v>
      </c>
      <c r="K25" s="16">
        <f t="shared" si="0"/>
        <v>335588</v>
      </c>
      <c r="M25" s="15">
        <v>24</v>
      </c>
      <c r="N25" s="16">
        <f t="shared" si="4"/>
        <v>351684</v>
      </c>
      <c r="O25" s="16">
        <f t="shared" si="4"/>
        <v>354280</v>
      </c>
      <c r="P25" s="16">
        <f t="shared" si="4"/>
        <v>356914</v>
      </c>
      <c r="Q25" s="16">
        <f t="shared" si="4"/>
        <v>359588</v>
      </c>
      <c r="S25" s="15">
        <v>24</v>
      </c>
      <c r="T25" s="16">
        <f t="shared" si="5"/>
        <v>375684</v>
      </c>
      <c r="U25" s="16">
        <f t="shared" si="5"/>
        <v>378280</v>
      </c>
      <c r="V25" s="16">
        <f t="shared" si="5"/>
        <v>380914</v>
      </c>
      <c r="W25" s="16">
        <f t="shared" si="5"/>
        <v>383588</v>
      </c>
      <c r="Y25" s="15">
        <v>24</v>
      </c>
      <c r="Z25" s="16">
        <f t="shared" si="6"/>
        <v>400684</v>
      </c>
      <c r="AA25" s="16">
        <f t="shared" si="6"/>
        <v>403280</v>
      </c>
      <c r="AB25" s="16">
        <f t="shared" si="6"/>
        <v>405914</v>
      </c>
      <c r="AC25" s="16">
        <f t="shared" si="6"/>
        <v>408588</v>
      </c>
      <c r="AE25" s="15">
        <v>24</v>
      </c>
      <c r="AF25" s="16">
        <f t="shared" si="7"/>
        <v>411184</v>
      </c>
      <c r="AG25" s="16">
        <f t="shared" si="7"/>
        <v>413780</v>
      </c>
      <c r="AH25" s="16">
        <f t="shared" si="7"/>
        <v>416414</v>
      </c>
      <c r="AI25" s="16">
        <f t="shared" si="7"/>
        <v>419088</v>
      </c>
      <c r="AK25" s="17">
        <f t="shared" si="8"/>
        <v>24</v>
      </c>
      <c r="AL25" s="18">
        <v>451556.90034746594</v>
      </c>
      <c r="AM25" s="18">
        <v>456072.46935094061</v>
      </c>
      <c r="AN25" s="18">
        <v>462913.55639120465</v>
      </c>
      <c r="AO25" s="18">
        <v>472171.82751902874</v>
      </c>
    </row>
    <row r="26" spans="1:41" ht="15" x14ac:dyDescent="0.25">
      <c r="F26" s="20"/>
      <c r="G26" s="21"/>
      <c r="H26" s="20"/>
    </row>
    <row r="27" spans="1:41" ht="18" x14ac:dyDescent="0.25">
      <c r="F27" s="20"/>
      <c r="G27" s="68" t="s">
        <v>13</v>
      </c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</row>
    <row r="28" spans="1:41" ht="15" x14ac:dyDescent="0.25">
      <c r="A28" s="69"/>
      <c r="B28" s="69"/>
      <c r="C28" s="69"/>
      <c r="D28" s="69"/>
      <c r="H28" s="70" t="s">
        <v>1</v>
      </c>
      <c r="I28" s="70"/>
      <c r="J28" s="70"/>
      <c r="K28" s="70"/>
      <c r="N28" s="70" t="s">
        <v>2</v>
      </c>
      <c r="O28" s="70"/>
      <c r="P28" s="70"/>
      <c r="Q28" s="70"/>
      <c r="S28" s="6"/>
      <c r="T28" s="70" t="s">
        <v>3</v>
      </c>
      <c r="U28" s="70"/>
      <c r="V28" s="70"/>
      <c r="W28" s="70"/>
      <c r="Z28" s="70" t="s">
        <v>4</v>
      </c>
      <c r="AA28" s="70"/>
      <c r="AB28" s="70"/>
      <c r="AC28" s="70"/>
      <c r="AF28" s="70" t="s">
        <v>5</v>
      </c>
      <c r="AG28" s="70"/>
      <c r="AH28" s="70"/>
      <c r="AI28" s="70"/>
      <c r="AL28" s="70" t="s">
        <v>14</v>
      </c>
      <c r="AM28" s="70"/>
      <c r="AN28" s="70"/>
      <c r="AO28" s="70"/>
    </row>
    <row r="29" spans="1:41" x14ac:dyDescent="0.2">
      <c r="F29" s="12"/>
      <c r="G29" s="22"/>
      <c r="H29" s="12"/>
    </row>
    <row r="30" spans="1:41" x14ac:dyDescent="0.2">
      <c r="G30" s="8" t="s">
        <v>8</v>
      </c>
      <c r="H30" s="9" t="s">
        <v>9</v>
      </c>
      <c r="I30" s="10" t="s">
        <v>10</v>
      </c>
      <c r="J30" s="10" t="s">
        <v>11</v>
      </c>
      <c r="K30" s="10" t="s">
        <v>12</v>
      </c>
      <c r="M30" s="8" t="s">
        <v>8</v>
      </c>
      <c r="N30" s="9" t="s">
        <v>9</v>
      </c>
      <c r="O30" s="10" t="s">
        <v>10</v>
      </c>
      <c r="P30" s="10" t="s">
        <v>11</v>
      </c>
      <c r="Q30" s="10" t="s">
        <v>12</v>
      </c>
      <c r="S30" s="8" t="s">
        <v>8</v>
      </c>
      <c r="T30" s="9" t="s">
        <v>9</v>
      </c>
      <c r="U30" s="10" t="s">
        <v>10</v>
      </c>
      <c r="V30" s="10" t="s">
        <v>11</v>
      </c>
      <c r="W30" s="10" t="s">
        <v>12</v>
      </c>
      <c r="Y30" s="8" t="s">
        <v>8</v>
      </c>
      <c r="Z30" s="10" t="s">
        <v>9</v>
      </c>
      <c r="AA30" s="10" t="s">
        <v>10</v>
      </c>
      <c r="AB30" s="10" t="s">
        <v>11</v>
      </c>
      <c r="AC30" s="10" t="s">
        <v>12</v>
      </c>
      <c r="AE30" s="8" t="s">
        <v>8</v>
      </c>
      <c r="AF30" s="10" t="s">
        <v>9</v>
      </c>
      <c r="AG30" s="10" t="s">
        <v>10</v>
      </c>
      <c r="AH30" s="10" t="s">
        <v>11</v>
      </c>
      <c r="AI30" s="10" t="s">
        <v>12</v>
      </c>
      <c r="AK30" s="8" t="s">
        <v>8</v>
      </c>
      <c r="AL30" s="10" t="s">
        <v>9</v>
      </c>
      <c r="AM30" s="10" t="s">
        <v>10</v>
      </c>
      <c r="AN30" s="10" t="s">
        <v>11</v>
      </c>
      <c r="AO30" s="10" t="s">
        <v>12</v>
      </c>
    </row>
    <row r="31" spans="1:41" x14ac:dyDescent="0.2">
      <c r="B31" s="12"/>
      <c r="C31" s="12"/>
      <c r="D31" s="12"/>
      <c r="E31" s="12"/>
      <c r="G31" s="11">
        <v>4</v>
      </c>
      <c r="H31" s="23">
        <f>H5/B5-1</f>
        <v>6.3733668247511588E-2</v>
      </c>
      <c r="I31" s="23">
        <f t="shared" ref="I31:K44" si="9">I5/C5-1</f>
        <v>6.3302923105566844E-2</v>
      </c>
      <c r="J31" s="23">
        <f t="shared" si="9"/>
        <v>6.2872147638596054E-2</v>
      </c>
      <c r="K31" s="23">
        <f t="shared" si="9"/>
        <v>6.2440085065433637E-2</v>
      </c>
      <c r="M31" s="11">
        <v>4</v>
      </c>
      <c r="N31" s="23">
        <f>N5/H5-1</f>
        <v>8.4585969302342079E-2</v>
      </c>
      <c r="O31" s="23">
        <f t="shared" ref="O31:Q44" si="10">O5/I5-1</f>
        <v>8.4048327788478483E-2</v>
      </c>
      <c r="P31" s="23">
        <f t="shared" si="10"/>
        <v>8.351021260308289E-2</v>
      </c>
      <c r="Q31" s="23">
        <f t="shared" si="10"/>
        <v>8.2970051268577594E-2</v>
      </c>
      <c r="S31" s="11">
        <v>4</v>
      </c>
      <c r="T31" s="23">
        <f>T5/N5-1</f>
        <v>7.7989179001413556E-2</v>
      </c>
      <c r="U31" s="23">
        <f t="shared" ref="U31:W44" si="11">U5/O5-1</f>
        <v>7.7531901146826065E-2</v>
      </c>
      <c r="V31" s="23">
        <f t="shared" si="11"/>
        <v>7.7073766016892087E-2</v>
      </c>
      <c r="W31" s="23">
        <f t="shared" si="11"/>
        <v>7.6613430972894747E-2</v>
      </c>
      <c r="Y31" s="11">
        <v>4</v>
      </c>
      <c r="Z31" s="23">
        <f>Z5/T5-1</f>
        <v>7.5361357710220567E-2</v>
      </c>
      <c r="AA31" s="23">
        <f t="shared" ref="Z31:AC44" si="12">AA5/U5-1</f>
        <v>7.4951281666916447E-2</v>
      </c>
      <c r="AB31" s="23">
        <f t="shared" si="12"/>
        <v>7.4540087659143106E-2</v>
      </c>
      <c r="AC31" s="23">
        <f t="shared" si="12"/>
        <v>7.4126566664986404E-2</v>
      </c>
      <c r="AE31" s="11">
        <v>4</v>
      </c>
      <c r="AF31" s="23">
        <f>AF5/Z5-1</f>
        <v>2.94336131862587E-2</v>
      </c>
      <c r="AG31" s="23">
        <f t="shared" ref="AG31:AI44" si="13">AG5/AA5-1</f>
        <v>2.928461860270537E-2</v>
      </c>
      <c r="AH31" s="23">
        <f t="shared" si="13"/>
        <v>2.9135103637725868E-2</v>
      </c>
      <c r="AI31" s="23">
        <f t="shared" si="13"/>
        <v>2.898462710587113E-2</v>
      </c>
      <c r="AK31" s="11">
        <v>4</v>
      </c>
      <c r="AL31" s="23">
        <f>AL5/B5-1</f>
        <v>0.5079948263257541</v>
      </c>
      <c r="AM31" s="23">
        <f t="shared" ref="AM31:AO44" si="14">AM5/C5-1</f>
        <v>0.51278104636008193</v>
      </c>
      <c r="AN31" s="23">
        <f t="shared" si="14"/>
        <v>0.52502389234069291</v>
      </c>
      <c r="AO31" s="23">
        <f t="shared" si="14"/>
        <v>0.54483467869066793</v>
      </c>
    </row>
    <row r="32" spans="1:41" x14ac:dyDescent="0.2">
      <c r="B32" s="12"/>
      <c r="C32" s="12"/>
      <c r="D32" s="12"/>
      <c r="E32" s="12"/>
      <c r="G32" s="11">
        <v>5</v>
      </c>
      <c r="H32" s="23">
        <f t="shared" ref="H32:H44" si="15">H6/B6-1</f>
        <v>6.3302923105566844E-2</v>
      </c>
      <c r="I32" s="23">
        <f t="shared" si="9"/>
        <v>6.2872147638596054E-2</v>
      </c>
      <c r="J32" s="23">
        <f t="shared" si="9"/>
        <v>6.2440085065433637E-2</v>
      </c>
      <c r="K32" s="23">
        <f t="shared" si="9"/>
        <v>6.2008039159900497E-2</v>
      </c>
      <c r="M32" s="11">
        <v>5</v>
      </c>
      <c r="N32" s="23">
        <f t="shared" ref="N32:N44" si="16">N6/H6-1</f>
        <v>8.4048327788478483E-2</v>
      </c>
      <c r="O32" s="23">
        <f t="shared" si="10"/>
        <v>8.351021260308289E-2</v>
      </c>
      <c r="P32" s="23">
        <f t="shared" si="10"/>
        <v>8.2970051268577594E-2</v>
      </c>
      <c r="Q32" s="23">
        <f t="shared" si="10"/>
        <v>8.2429471283632871E-2</v>
      </c>
      <c r="S32" s="11">
        <v>5</v>
      </c>
      <c r="T32" s="23">
        <f t="shared" ref="T32:T44" si="17">T6/N6-1</f>
        <v>7.7531901146826065E-2</v>
      </c>
      <c r="U32" s="23">
        <f t="shared" si="11"/>
        <v>7.7073766016892087E-2</v>
      </c>
      <c r="V32" s="23">
        <f t="shared" si="11"/>
        <v>7.6613430972894747E-2</v>
      </c>
      <c r="W32" s="23">
        <f t="shared" si="11"/>
        <v>7.6152279174255488E-2</v>
      </c>
      <c r="Y32" s="11">
        <v>5</v>
      </c>
      <c r="Z32" s="23">
        <f t="shared" si="12"/>
        <v>7.4951281666916447E-2</v>
      </c>
      <c r="AA32" s="23">
        <f t="shared" si="12"/>
        <v>7.4540087659143106E-2</v>
      </c>
      <c r="AB32" s="23">
        <f t="shared" si="12"/>
        <v>7.4126566664986404E-2</v>
      </c>
      <c r="AC32" s="23">
        <f t="shared" si="12"/>
        <v>7.3711957258858707E-2</v>
      </c>
      <c r="AE32" s="11">
        <v>5</v>
      </c>
      <c r="AF32" s="23">
        <f t="shared" ref="AF32:AF44" si="18">AF6/Z6-1</f>
        <v>2.928461860270537E-2</v>
      </c>
      <c r="AG32" s="23">
        <f t="shared" si="13"/>
        <v>2.9135103637725868E-2</v>
      </c>
      <c r="AH32" s="23">
        <f t="shared" si="13"/>
        <v>2.898462710587113E-2</v>
      </c>
      <c r="AI32" s="23">
        <f t="shared" si="13"/>
        <v>2.8833638146079421E-2</v>
      </c>
      <c r="AK32" s="11">
        <v>5</v>
      </c>
      <c r="AL32" s="23">
        <f>AL6/B6-1</f>
        <v>0.5064902736920498</v>
      </c>
      <c r="AM32" s="23">
        <f t="shared" si="14"/>
        <v>0.51120101568105336</v>
      </c>
      <c r="AN32" s="23">
        <f t="shared" si="14"/>
        <v>0.52332815669320976</v>
      </c>
      <c r="AO32" s="23">
        <f t="shared" si="14"/>
        <v>0.54304344288636108</v>
      </c>
    </row>
    <row r="33" spans="2:41" x14ac:dyDescent="0.2">
      <c r="B33" s="12"/>
      <c r="C33" s="12"/>
      <c r="D33" s="12"/>
      <c r="E33" s="12"/>
      <c r="G33" s="11">
        <v>6</v>
      </c>
      <c r="H33" s="23">
        <f t="shared" si="15"/>
        <v>6.2872147638596054E-2</v>
      </c>
      <c r="I33" s="23">
        <f t="shared" si="9"/>
        <v>6.2440085065433637E-2</v>
      </c>
      <c r="J33" s="23">
        <f t="shared" si="9"/>
        <v>6.2008039159900497E-2</v>
      </c>
      <c r="K33" s="23">
        <f t="shared" si="9"/>
        <v>6.157546254038615E-2</v>
      </c>
      <c r="M33" s="11">
        <v>6</v>
      </c>
      <c r="N33" s="23">
        <f t="shared" si="16"/>
        <v>8.351021260308289E-2</v>
      </c>
      <c r="O33" s="23">
        <f t="shared" si="10"/>
        <v>8.2970051268577594E-2</v>
      </c>
      <c r="P33" s="23">
        <f t="shared" si="10"/>
        <v>8.2429471283632871E-2</v>
      </c>
      <c r="Q33" s="23">
        <f t="shared" si="10"/>
        <v>8.1887786436652954E-2</v>
      </c>
      <c r="S33" s="11">
        <v>6</v>
      </c>
      <c r="T33" s="23">
        <f t="shared" si="17"/>
        <v>7.7073766016892087E-2</v>
      </c>
      <c r="U33" s="23">
        <f t="shared" si="11"/>
        <v>7.6613430972894747E-2</v>
      </c>
      <c r="V33" s="23">
        <f t="shared" si="11"/>
        <v>7.6152279174255488E-2</v>
      </c>
      <c r="W33" s="23">
        <f t="shared" si="11"/>
        <v>7.5689722597166664E-2</v>
      </c>
      <c r="Y33" s="11">
        <v>6</v>
      </c>
      <c r="Z33" s="23">
        <f t="shared" si="12"/>
        <v>7.4540087659143106E-2</v>
      </c>
      <c r="AA33" s="23">
        <f t="shared" si="12"/>
        <v>7.4126566664986404E-2</v>
      </c>
      <c r="AB33" s="23">
        <f t="shared" si="12"/>
        <v>7.3711957258858707E-2</v>
      </c>
      <c r="AC33" s="23">
        <f t="shared" si="12"/>
        <v>7.3295727738621475E-2</v>
      </c>
      <c r="AE33" s="11">
        <v>6</v>
      </c>
      <c r="AF33" s="23">
        <f t="shared" si="18"/>
        <v>2.9135103637725868E-2</v>
      </c>
      <c r="AG33" s="23">
        <f t="shared" si="13"/>
        <v>2.898462710587113E-2</v>
      </c>
      <c r="AH33" s="23">
        <f t="shared" si="13"/>
        <v>2.8833638146079421E-2</v>
      </c>
      <c r="AI33" s="23">
        <f t="shared" si="13"/>
        <v>2.868194184941153E-2</v>
      </c>
      <c r="AK33" s="11">
        <v>6</v>
      </c>
      <c r="AL33" s="23">
        <f t="shared" ref="AL33:AL44" si="19">AL7/B7-1</f>
        <v>0.50491681343762718</v>
      </c>
      <c r="AM33" s="23">
        <f t="shared" si="14"/>
        <v>0.50952065024830584</v>
      </c>
      <c r="AN33" s="23">
        <f t="shared" si="14"/>
        <v>0.52156185770108032</v>
      </c>
      <c r="AO33" s="23">
        <f t="shared" si="14"/>
        <v>0.54116617732025407</v>
      </c>
    </row>
    <row r="34" spans="2:41" x14ac:dyDescent="0.2">
      <c r="B34" s="12"/>
      <c r="C34" s="12"/>
      <c r="D34" s="12"/>
      <c r="E34" s="12"/>
      <c r="G34" s="11">
        <v>7</v>
      </c>
      <c r="H34" s="23">
        <f t="shared" si="15"/>
        <v>6.2440085065433637E-2</v>
      </c>
      <c r="I34" s="23">
        <f t="shared" si="9"/>
        <v>6.2008039159900497E-2</v>
      </c>
      <c r="J34" s="23">
        <f t="shared" si="9"/>
        <v>6.157546254038615E-2</v>
      </c>
      <c r="K34" s="23">
        <f t="shared" si="9"/>
        <v>6.1122276912677798E-2</v>
      </c>
      <c r="M34" s="11">
        <v>7</v>
      </c>
      <c r="N34" s="23">
        <f t="shared" si="16"/>
        <v>8.2970051268577594E-2</v>
      </c>
      <c r="O34" s="23">
        <f t="shared" si="10"/>
        <v>8.2429471283632871E-2</v>
      </c>
      <c r="P34" s="23">
        <f t="shared" si="10"/>
        <v>8.1887786436652954E-2</v>
      </c>
      <c r="Q34" s="23">
        <f t="shared" si="10"/>
        <v>8.1319820689795375E-2</v>
      </c>
      <c r="S34" s="11">
        <v>7</v>
      </c>
      <c r="T34" s="23">
        <f t="shared" si="17"/>
        <v>7.6613430972894747E-2</v>
      </c>
      <c r="U34" s="23">
        <f t="shared" si="11"/>
        <v>7.6152279174255488E-2</v>
      </c>
      <c r="V34" s="23">
        <f t="shared" si="11"/>
        <v>7.5689722597166664E-2</v>
      </c>
      <c r="W34" s="23">
        <f t="shared" si="11"/>
        <v>7.5204226477528113E-2</v>
      </c>
      <c r="Y34" s="11">
        <v>7</v>
      </c>
      <c r="Z34" s="23">
        <f t="shared" si="12"/>
        <v>7.4126566664986404E-2</v>
      </c>
      <c r="AA34" s="23">
        <f t="shared" si="12"/>
        <v>7.3711957258858707E-2</v>
      </c>
      <c r="AB34" s="23">
        <f t="shared" si="12"/>
        <v>7.3295727738621475E-2</v>
      </c>
      <c r="AC34" s="23">
        <f t="shared" si="12"/>
        <v>7.2858470962984923E-2</v>
      </c>
      <c r="AE34" s="11">
        <v>7</v>
      </c>
      <c r="AF34" s="23">
        <f t="shared" si="18"/>
        <v>2.898462710587113E-2</v>
      </c>
      <c r="AG34" s="23">
        <f t="shared" si="13"/>
        <v>2.8833638146079421E-2</v>
      </c>
      <c r="AH34" s="23">
        <f t="shared" si="13"/>
        <v>2.868194184941153E-2</v>
      </c>
      <c r="AI34" s="23">
        <f t="shared" si="13"/>
        <v>2.8522455321611018E-2</v>
      </c>
      <c r="AK34" s="11">
        <v>7</v>
      </c>
      <c r="AL34" s="23">
        <f t="shared" si="19"/>
        <v>0.50324343566311502</v>
      </c>
      <c r="AM34" s="23">
        <f t="shared" si="14"/>
        <v>0.50777036105984918</v>
      </c>
      <c r="AN34" s="23">
        <f t="shared" si="14"/>
        <v>0.51971072661638407</v>
      </c>
      <c r="AO34" s="23">
        <f t="shared" si="14"/>
        <v>0.53869641489837861</v>
      </c>
    </row>
    <row r="35" spans="2:41" x14ac:dyDescent="0.2">
      <c r="B35" s="12"/>
      <c r="C35" s="12"/>
      <c r="D35" s="12"/>
      <c r="E35" s="12"/>
      <c r="G35" s="11">
        <v>8</v>
      </c>
      <c r="H35" s="23">
        <f t="shared" si="15"/>
        <v>6.2008039159900497E-2</v>
      </c>
      <c r="I35" s="23">
        <f t="shared" si="9"/>
        <v>6.157546254038615E-2</v>
      </c>
      <c r="J35" s="23">
        <f t="shared" si="9"/>
        <v>6.1122276912677798E-2</v>
      </c>
      <c r="K35" s="23">
        <f t="shared" si="9"/>
        <v>6.0662938869599614E-2</v>
      </c>
      <c r="M35" s="11">
        <v>8</v>
      </c>
      <c r="N35" s="23">
        <f t="shared" si="16"/>
        <v>8.2429471283632871E-2</v>
      </c>
      <c r="O35" s="23">
        <f t="shared" si="10"/>
        <v>8.1887786436652954E-2</v>
      </c>
      <c r="P35" s="23">
        <f t="shared" si="10"/>
        <v>8.1319820689795375E-2</v>
      </c>
      <c r="Q35" s="23">
        <f t="shared" si="10"/>
        <v>8.0743649007357865E-2</v>
      </c>
      <c r="S35" s="11">
        <v>8</v>
      </c>
      <c r="T35" s="23">
        <f t="shared" si="17"/>
        <v>7.6152279174255488E-2</v>
      </c>
      <c r="U35" s="23">
        <f t="shared" si="11"/>
        <v>7.5689722597166664E-2</v>
      </c>
      <c r="V35" s="23">
        <f t="shared" si="11"/>
        <v>7.5204226477528113E-2</v>
      </c>
      <c r="W35" s="23">
        <f t="shared" si="11"/>
        <v>7.4711194538611636E-2</v>
      </c>
      <c r="Y35" s="11">
        <v>8</v>
      </c>
      <c r="Z35" s="23">
        <f t="shared" si="12"/>
        <v>7.3711957258858707E-2</v>
      </c>
      <c r="AA35" s="23">
        <f t="shared" si="12"/>
        <v>7.3295727738621475E-2</v>
      </c>
      <c r="AB35" s="23">
        <f t="shared" si="12"/>
        <v>7.2858470962984923E-2</v>
      </c>
      <c r="AC35" s="23">
        <f>AC9/W9-1</f>
        <v>7.2414022830693092E-2</v>
      </c>
      <c r="AE35" s="11">
        <v>8</v>
      </c>
      <c r="AF35" s="23">
        <f t="shared" si="18"/>
        <v>2.8833638146079421E-2</v>
      </c>
      <c r="AG35" s="23">
        <f t="shared" si="13"/>
        <v>2.868194184941153E-2</v>
      </c>
      <c r="AH35" s="23">
        <f t="shared" si="13"/>
        <v>2.8522455321611018E-2</v>
      </c>
      <c r="AI35" s="23">
        <f>AI9/AC9-1</f>
        <v>2.836021251252574E-2</v>
      </c>
      <c r="AK35" s="11">
        <v>8</v>
      </c>
      <c r="AL35" s="23">
        <f t="shared" si="19"/>
        <v>0.50150042490494684</v>
      </c>
      <c r="AM35" s="23">
        <f t="shared" si="14"/>
        <v>0.50593600870025535</v>
      </c>
      <c r="AN35" s="23">
        <f t="shared" si="14"/>
        <v>0.51727534716155787</v>
      </c>
      <c r="AO35" s="23">
        <f t="shared" si="14"/>
        <v>0.53599037876161648</v>
      </c>
    </row>
    <row r="36" spans="2:41" x14ac:dyDescent="0.2">
      <c r="B36" s="12"/>
      <c r="C36" s="12"/>
      <c r="D36" s="12"/>
      <c r="E36" s="12"/>
      <c r="G36" s="11">
        <v>9</v>
      </c>
      <c r="H36" s="23">
        <f t="shared" si="15"/>
        <v>6.157546254038615E-2</v>
      </c>
      <c r="I36" s="23">
        <f t="shared" si="9"/>
        <v>6.1122276912677798E-2</v>
      </c>
      <c r="J36" s="23">
        <f t="shared" si="9"/>
        <v>6.0662938869599614E-2</v>
      </c>
      <c r="K36" s="23">
        <f t="shared" si="9"/>
        <v>6.0203203518700121E-2</v>
      </c>
      <c r="M36" s="11">
        <v>9</v>
      </c>
      <c r="N36" s="23">
        <f t="shared" si="16"/>
        <v>8.1887786436652954E-2</v>
      </c>
      <c r="O36" s="23">
        <f t="shared" si="10"/>
        <v>8.1319820689795375E-2</v>
      </c>
      <c r="P36" s="23">
        <f t="shared" si="10"/>
        <v>8.0743649007357865E-2</v>
      </c>
      <c r="Q36" s="23">
        <f t="shared" si="10"/>
        <v>8.0166479054837314E-2</v>
      </c>
      <c r="S36" s="11">
        <v>9</v>
      </c>
      <c r="T36" s="23">
        <f t="shared" si="17"/>
        <v>7.5689722597166664E-2</v>
      </c>
      <c r="U36" s="23">
        <f t="shared" si="11"/>
        <v>7.5204226477528113E-2</v>
      </c>
      <c r="V36" s="23">
        <f t="shared" si="11"/>
        <v>7.4711194538611636E-2</v>
      </c>
      <c r="W36" s="23">
        <f t="shared" si="11"/>
        <v>7.4216781032664603E-2</v>
      </c>
      <c r="Y36" s="11">
        <v>9</v>
      </c>
      <c r="Z36" s="23">
        <f t="shared" si="12"/>
        <v>7.3295727738621475E-2</v>
      </c>
      <c r="AA36" s="23">
        <f t="shared" si="12"/>
        <v>7.2858470962984923E-2</v>
      </c>
      <c r="AB36" s="23">
        <f t="shared" si="12"/>
        <v>7.2414022830693092E-2</v>
      </c>
      <c r="AC36" s="23">
        <f t="shared" si="12"/>
        <v>7.1967919580167905E-2</v>
      </c>
      <c r="AE36" s="11">
        <v>9</v>
      </c>
      <c r="AF36" s="23">
        <f t="shared" si="18"/>
        <v>2.868194184941153E-2</v>
      </c>
      <c r="AG36" s="23">
        <f t="shared" si="13"/>
        <v>2.8522455321611018E-2</v>
      </c>
      <c r="AH36" s="23">
        <f t="shared" si="13"/>
        <v>2.836021251252574E-2</v>
      </c>
      <c r="AI36" s="23">
        <f t="shared" si="13"/>
        <v>2.8197230226356673E-2</v>
      </c>
      <c r="AK36" s="11">
        <v>9</v>
      </c>
      <c r="AL36" s="23">
        <f t="shared" si="19"/>
        <v>0.4996737005452645</v>
      </c>
      <c r="AM36" s="23">
        <f t="shared" si="14"/>
        <v>0.50352270362078366</v>
      </c>
      <c r="AN36" s="23">
        <f t="shared" si="14"/>
        <v>0.51460698329258237</v>
      </c>
      <c r="AO36" s="23">
        <f t="shared" si="14"/>
        <v>0.53319107264579868</v>
      </c>
    </row>
    <row r="37" spans="2:41" x14ac:dyDescent="0.2">
      <c r="B37" s="12"/>
      <c r="C37" s="12"/>
      <c r="D37" s="12"/>
      <c r="E37" s="12"/>
      <c r="G37" s="11">
        <v>10</v>
      </c>
      <c r="H37" s="23">
        <f t="shared" si="15"/>
        <v>6.1122276912677798E-2</v>
      </c>
      <c r="I37" s="23">
        <f t="shared" si="9"/>
        <v>6.0662938869599614E-2</v>
      </c>
      <c r="J37" s="23">
        <f t="shared" si="9"/>
        <v>6.0203203518700121E-2</v>
      </c>
      <c r="K37" s="23">
        <f t="shared" si="9"/>
        <v>5.9744294419882937E-2</v>
      </c>
      <c r="M37" s="11">
        <v>10</v>
      </c>
      <c r="N37" s="23">
        <f t="shared" si="16"/>
        <v>8.1319820689795375E-2</v>
      </c>
      <c r="O37" s="23">
        <f t="shared" si="10"/>
        <v>8.0743649007357865E-2</v>
      </c>
      <c r="P37" s="23">
        <f t="shared" si="10"/>
        <v>8.0166479054837314E-2</v>
      </c>
      <c r="Q37" s="23">
        <f t="shared" si="10"/>
        <v>7.9589846988519231E-2</v>
      </c>
      <c r="S37" s="11">
        <v>10</v>
      </c>
      <c r="T37" s="23">
        <f t="shared" si="17"/>
        <v>7.5204226477528113E-2</v>
      </c>
      <c r="U37" s="23">
        <f t="shared" si="11"/>
        <v>7.4711194538611636E-2</v>
      </c>
      <c r="V37" s="23">
        <f t="shared" si="11"/>
        <v>7.4216781032664603E-2</v>
      </c>
      <c r="W37" s="23">
        <f t="shared" si="11"/>
        <v>7.372230038151284E-2</v>
      </c>
      <c r="Y37" s="11">
        <v>10</v>
      </c>
      <c r="Z37" s="23">
        <f t="shared" si="12"/>
        <v>7.2858470962984923E-2</v>
      </c>
      <c r="AA37" s="23">
        <f t="shared" si="12"/>
        <v>7.2414022830693092E-2</v>
      </c>
      <c r="AB37" s="23">
        <f t="shared" si="12"/>
        <v>7.1967919580167905E-2</v>
      </c>
      <c r="AC37" s="23">
        <f t="shared" si="12"/>
        <v>7.1521344830151046E-2</v>
      </c>
      <c r="AE37" s="11">
        <v>10</v>
      </c>
      <c r="AF37" s="23">
        <f t="shared" si="18"/>
        <v>2.8522455321611018E-2</v>
      </c>
      <c r="AG37" s="23">
        <f t="shared" si="13"/>
        <v>2.836021251252574E-2</v>
      </c>
      <c r="AH37" s="23">
        <f t="shared" si="13"/>
        <v>2.8197230226356673E-2</v>
      </c>
      <c r="AI37" s="23">
        <f t="shared" si="13"/>
        <v>2.8033939756398452E-2</v>
      </c>
      <c r="AK37" s="11">
        <v>10</v>
      </c>
      <c r="AL37" s="23">
        <f t="shared" si="19"/>
        <v>0.49727043099186563</v>
      </c>
      <c r="AM37" s="23">
        <f t="shared" si="14"/>
        <v>0.50087852590707338</v>
      </c>
      <c r="AN37" s="23">
        <f t="shared" si="14"/>
        <v>0.51184664790896495</v>
      </c>
      <c r="AO37" s="23">
        <f t="shared" si="14"/>
        <v>0.53032878801501893</v>
      </c>
    </row>
    <row r="38" spans="2:41" x14ac:dyDescent="0.2">
      <c r="B38" s="12"/>
      <c r="C38" s="12"/>
      <c r="D38" s="12"/>
      <c r="E38" s="12"/>
      <c r="G38" s="11">
        <v>11</v>
      </c>
      <c r="H38" s="23">
        <f t="shared" si="15"/>
        <v>6.0662938869599614E-2</v>
      </c>
      <c r="I38" s="23">
        <f t="shared" si="9"/>
        <v>6.0203203518700121E-2</v>
      </c>
      <c r="J38" s="23">
        <f t="shared" si="9"/>
        <v>5.9744294419882937E-2</v>
      </c>
      <c r="K38" s="23">
        <f t="shared" si="9"/>
        <v>5.9285298292234723E-2</v>
      </c>
      <c r="M38" s="11">
        <v>11</v>
      </c>
      <c r="N38" s="23">
        <f t="shared" si="16"/>
        <v>8.0743649007357865E-2</v>
      </c>
      <c r="O38" s="23">
        <f t="shared" si="10"/>
        <v>8.0166479054837314E-2</v>
      </c>
      <c r="P38" s="23">
        <f t="shared" si="10"/>
        <v>7.9589846988519231E-2</v>
      </c>
      <c r="Q38" s="23">
        <f t="shared" si="10"/>
        <v>7.9012605802817548E-2</v>
      </c>
      <c r="S38" s="11">
        <v>11</v>
      </c>
      <c r="T38" s="23">
        <f t="shared" si="17"/>
        <v>7.4711194538611636E-2</v>
      </c>
      <c r="U38" s="23">
        <f t="shared" si="11"/>
        <v>7.4216781032664603E-2</v>
      </c>
      <c r="V38" s="23">
        <f t="shared" si="11"/>
        <v>7.372230038151284E-2</v>
      </c>
      <c r="W38" s="23">
        <f t="shared" si="11"/>
        <v>7.3226768045058899E-2</v>
      </c>
      <c r="Y38" s="11">
        <v>11</v>
      </c>
      <c r="Z38" s="23">
        <f t="shared" si="12"/>
        <v>7.2414022830693092E-2</v>
      </c>
      <c r="AA38" s="23">
        <f t="shared" si="12"/>
        <v>7.1967919580167905E-2</v>
      </c>
      <c r="AB38" s="23">
        <f t="shared" si="12"/>
        <v>7.1521344830151046E-2</v>
      </c>
      <c r="AC38" s="23">
        <f t="shared" si="12"/>
        <v>7.1073407458159155E-2</v>
      </c>
      <c r="AE38" s="11">
        <v>11</v>
      </c>
      <c r="AF38" s="23">
        <f t="shared" si="18"/>
        <v>2.836021251252574E-2</v>
      </c>
      <c r="AG38" s="23">
        <f t="shared" si="13"/>
        <v>2.8197230226356673E-2</v>
      </c>
      <c r="AH38" s="23">
        <f t="shared" si="13"/>
        <v>2.8033939756398452E-2</v>
      </c>
      <c r="AI38" s="23">
        <f t="shared" si="13"/>
        <v>2.7870014253521536E-2</v>
      </c>
      <c r="AK38" s="11">
        <v>11</v>
      </c>
      <c r="AL38" s="23">
        <f t="shared" si="19"/>
        <v>0.49463724886864813</v>
      </c>
      <c r="AM38" s="23">
        <f t="shared" si="14"/>
        <v>0.4981432103121548</v>
      </c>
      <c r="AN38" s="23">
        <f t="shared" si="14"/>
        <v>0.50902421077010418</v>
      </c>
      <c r="AO38" s="23">
        <f t="shared" si="14"/>
        <v>0.52737948219294872</v>
      </c>
    </row>
    <row r="39" spans="2:41" x14ac:dyDescent="0.2">
      <c r="B39" s="12"/>
      <c r="C39" s="12"/>
      <c r="D39" s="12"/>
      <c r="E39" s="12"/>
      <c r="G39" s="11">
        <v>12</v>
      </c>
      <c r="H39" s="23">
        <f t="shared" si="15"/>
        <v>6.0203203518700121E-2</v>
      </c>
      <c r="I39" s="23">
        <f t="shared" si="9"/>
        <v>5.9744294419882937E-2</v>
      </c>
      <c r="J39" s="23">
        <f t="shared" si="9"/>
        <v>5.9285298292234723E-2</v>
      </c>
      <c r="K39" s="23">
        <f t="shared" si="9"/>
        <v>5.8826582694603502E-2</v>
      </c>
      <c r="M39" s="11">
        <v>12</v>
      </c>
      <c r="N39" s="23">
        <f t="shared" si="16"/>
        <v>8.0166479054837314E-2</v>
      </c>
      <c r="O39" s="23">
        <f t="shared" si="10"/>
        <v>7.9589846988519231E-2</v>
      </c>
      <c r="P39" s="23">
        <f t="shared" si="10"/>
        <v>7.9012605802817548E-2</v>
      </c>
      <c r="Q39" s="23">
        <f t="shared" si="10"/>
        <v>7.8435217412618163E-2</v>
      </c>
      <c r="S39" s="11">
        <v>12</v>
      </c>
      <c r="T39" s="23">
        <f t="shared" si="17"/>
        <v>7.4216781032664603E-2</v>
      </c>
      <c r="U39" s="23">
        <f t="shared" si="11"/>
        <v>7.372230038151284E-2</v>
      </c>
      <c r="V39" s="23">
        <f t="shared" si="11"/>
        <v>7.3226768045058899E-2</v>
      </c>
      <c r="W39" s="23">
        <f t="shared" si="11"/>
        <v>7.2730578662666412E-2</v>
      </c>
      <c r="Y39" s="11">
        <v>12</v>
      </c>
      <c r="Z39" s="23">
        <f t="shared" si="12"/>
        <v>7.1967919580167905E-2</v>
      </c>
      <c r="AA39" s="23">
        <f t="shared" si="12"/>
        <v>7.1521344830151046E-2</v>
      </c>
      <c r="AB39" s="23">
        <f t="shared" si="12"/>
        <v>7.1073407458159155E-2</v>
      </c>
      <c r="AC39" s="23">
        <f t="shared" si="12"/>
        <v>7.0624461488481227E-2</v>
      </c>
      <c r="AE39" s="11">
        <v>12</v>
      </c>
      <c r="AF39" s="23">
        <f t="shared" si="18"/>
        <v>2.8197230226356673E-2</v>
      </c>
      <c r="AG39" s="23">
        <f t="shared" si="13"/>
        <v>2.8033939756398452E-2</v>
      </c>
      <c r="AH39" s="23">
        <f t="shared" si="13"/>
        <v>2.7870014253521536E-2</v>
      </c>
      <c r="AI39" s="23">
        <f t="shared" si="13"/>
        <v>2.7705582015119301E-2</v>
      </c>
      <c r="AK39" s="11">
        <v>12</v>
      </c>
      <c r="AL39" s="23">
        <f t="shared" si="19"/>
        <v>0.49191330785343101</v>
      </c>
      <c r="AM39" s="23">
        <f t="shared" si="14"/>
        <v>0.49534635585474951</v>
      </c>
      <c r="AN39" s="23">
        <f t="shared" si="14"/>
        <v>0.50611596391143898</v>
      </c>
      <c r="AO39" s="23">
        <f t="shared" si="14"/>
        <v>0.52435175343479434</v>
      </c>
    </row>
    <row r="40" spans="2:41" x14ac:dyDescent="0.2">
      <c r="B40" s="12"/>
      <c r="C40" s="12"/>
      <c r="D40" s="12"/>
      <c r="E40" s="12"/>
      <c r="G40" s="11">
        <v>13</v>
      </c>
      <c r="H40" s="23">
        <f t="shared" si="15"/>
        <v>5.9744294419882937E-2</v>
      </c>
      <c r="I40" s="23">
        <f t="shared" si="9"/>
        <v>5.9285298292234723E-2</v>
      </c>
      <c r="J40" s="23">
        <f t="shared" si="9"/>
        <v>5.8826582694603502E-2</v>
      </c>
      <c r="K40" s="23">
        <f t="shared" si="9"/>
        <v>5.8368096685035509E-2</v>
      </c>
      <c r="M40" s="11">
        <v>13</v>
      </c>
      <c r="N40" s="23">
        <f t="shared" si="16"/>
        <v>7.9589846988519231E-2</v>
      </c>
      <c r="O40" s="23">
        <f t="shared" si="10"/>
        <v>7.9012605802817548E-2</v>
      </c>
      <c r="P40" s="23">
        <f t="shared" si="10"/>
        <v>7.8435217412618163E-2</v>
      </c>
      <c r="Q40" s="23">
        <f t="shared" si="10"/>
        <v>7.7857617881299523E-2</v>
      </c>
      <c r="S40" s="11">
        <v>13</v>
      </c>
      <c r="T40" s="23">
        <f t="shared" si="17"/>
        <v>7.372230038151284E-2</v>
      </c>
      <c r="U40" s="23">
        <f t="shared" si="11"/>
        <v>7.3226768045058899E-2</v>
      </c>
      <c r="V40" s="23">
        <f t="shared" si="11"/>
        <v>7.2730578662666412E-2</v>
      </c>
      <c r="W40" s="23">
        <f t="shared" si="11"/>
        <v>7.2233675941671294E-2</v>
      </c>
      <c r="Y40" s="11">
        <v>13</v>
      </c>
      <c r="Z40" s="23">
        <f t="shared" si="12"/>
        <v>7.1521344830151046E-2</v>
      </c>
      <c r="AA40" s="23">
        <f t="shared" si="12"/>
        <v>7.1073407458159155E-2</v>
      </c>
      <c r="AB40" s="23">
        <f t="shared" si="12"/>
        <v>7.0624461488481227E-2</v>
      </c>
      <c r="AC40" s="23">
        <f t="shared" si="12"/>
        <v>7.0174453691878025E-2</v>
      </c>
      <c r="AE40" s="11">
        <v>13</v>
      </c>
      <c r="AF40" s="23">
        <f t="shared" si="18"/>
        <v>2.8033939756398452E-2</v>
      </c>
      <c r="AG40" s="23">
        <f t="shared" si="13"/>
        <v>2.7870014253521536E-2</v>
      </c>
      <c r="AH40" s="23">
        <f t="shared" si="13"/>
        <v>2.7705582015119301E-2</v>
      </c>
      <c r="AI40" s="23">
        <f t="shared" si="13"/>
        <v>2.754062241806654E-2</v>
      </c>
      <c r="AK40" s="11">
        <v>13</v>
      </c>
      <c r="AL40" s="23">
        <f t="shared" si="19"/>
        <v>0.48912808387990836</v>
      </c>
      <c r="AM40" s="23">
        <f t="shared" si="14"/>
        <v>0.49246446946022249</v>
      </c>
      <c r="AN40" s="23">
        <f t="shared" si="14"/>
        <v>0.50313038588697689</v>
      </c>
      <c r="AO40" s="23">
        <f t="shared" si="14"/>
        <v>0.52124350571443934</v>
      </c>
    </row>
    <row r="41" spans="2:41" x14ac:dyDescent="0.2">
      <c r="B41" s="12"/>
      <c r="C41" s="12"/>
      <c r="D41" s="12"/>
      <c r="E41" s="12"/>
      <c r="G41" s="11">
        <v>14</v>
      </c>
      <c r="H41" s="23">
        <f t="shared" si="15"/>
        <v>5.9285298292234723E-2</v>
      </c>
      <c r="I41" s="23">
        <f t="shared" si="9"/>
        <v>5.8826582694603502E-2</v>
      </c>
      <c r="J41" s="23">
        <f t="shared" si="9"/>
        <v>5.8368096685035509E-2</v>
      </c>
      <c r="K41" s="23">
        <f t="shared" si="9"/>
        <v>5.7909994243065199E-2</v>
      </c>
      <c r="M41" s="11">
        <v>14</v>
      </c>
      <c r="N41" s="23">
        <f t="shared" si="16"/>
        <v>7.9012605802817548E-2</v>
      </c>
      <c r="O41" s="23">
        <f t="shared" si="10"/>
        <v>7.8435217412618163E-2</v>
      </c>
      <c r="P41" s="23">
        <f t="shared" si="10"/>
        <v>7.7857617881299523E-2</v>
      </c>
      <c r="Q41" s="23">
        <f t="shared" si="10"/>
        <v>7.7280001545600108E-2</v>
      </c>
      <c r="S41" s="11">
        <v>14</v>
      </c>
      <c r="T41" s="23">
        <f t="shared" si="17"/>
        <v>7.3226768045058899E-2</v>
      </c>
      <c r="U41" s="23">
        <f t="shared" si="11"/>
        <v>7.2730578662666412E-2</v>
      </c>
      <c r="V41" s="23">
        <f t="shared" si="11"/>
        <v>7.2233675941671294E-2</v>
      </c>
      <c r="W41" s="23">
        <f t="shared" si="11"/>
        <v>7.1736225897375272E-2</v>
      </c>
      <c r="Y41" s="11">
        <v>14</v>
      </c>
      <c r="Z41" s="23">
        <f t="shared" si="12"/>
        <v>7.1073407458159155E-2</v>
      </c>
      <c r="AA41" s="23">
        <f t="shared" si="12"/>
        <v>7.0624461488481227E-2</v>
      </c>
      <c r="AB41" s="23">
        <f t="shared" si="12"/>
        <v>7.0174453691878025E-2</v>
      </c>
      <c r="AC41" s="23">
        <f t="shared" si="12"/>
        <v>6.972353224992256E-2</v>
      </c>
      <c r="AE41" s="11">
        <v>14</v>
      </c>
      <c r="AF41" s="23">
        <f t="shared" si="18"/>
        <v>2.7870014253521536E-2</v>
      </c>
      <c r="AG41" s="23">
        <f t="shared" si="13"/>
        <v>2.7705582015119301E-2</v>
      </c>
      <c r="AH41" s="23">
        <f t="shared" si="13"/>
        <v>2.754062241806654E-2</v>
      </c>
      <c r="AI41" s="23">
        <f t="shared" si="13"/>
        <v>2.737518869326494E-2</v>
      </c>
      <c r="AK41" s="11">
        <v>14</v>
      </c>
      <c r="AL41" s="23">
        <f t="shared" si="19"/>
        <v>0.4862581815674174</v>
      </c>
      <c r="AM41" s="23">
        <f t="shared" si="14"/>
        <v>0.48950595283263199</v>
      </c>
      <c r="AN41" s="23">
        <f t="shared" si="14"/>
        <v>0.50006540985057146</v>
      </c>
      <c r="AO41" s="23">
        <f t="shared" si="14"/>
        <v>0.51805797800424713</v>
      </c>
    </row>
    <row r="42" spans="2:41" x14ac:dyDescent="0.2">
      <c r="B42" s="12"/>
      <c r="C42" s="12"/>
      <c r="D42" s="12"/>
      <c r="E42" s="12"/>
      <c r="G42" s="11">
        <v>15</v>
      </c>
      <c r="H42" s="23">
        <f t="shared" si="15"/>
        <v>5.8826582694603502E-2</v>
      </c>
      <c r="I42" s="23">
        <f t="shared" si="9"/>
        <v>5.8368096685035509E-2</v>
      </c>
      <c r="J42" s="23">
        <f t="shared" si="9"/>
        <v>5.7909994243065199E-2</v>
      </c>
      <c r="K42" s="23">
        <f t="shared" si="9"/>
        <v>5.7452424323328755E-2</v>
      </c>
      <c r="M42" s="11">
        <v>15</v>
      </c>
      <c r="N42" s="23">
        <f t="shared" si="16"/>
        <v>7.8435217412618163E-2</v>
      </c>
      <c r="O42" s="23">
        <f t="shared" si="10"/>
        <v>7.7857617881299523E-2</v>
      </c>
      <c r="P42" s="23">
        <f t="shared" si="10"/>
        <v>7.7280001545600108E-2</v>
      </c>
      <c r="Q42" s="23">
        <f t="shared" si="10"/>
        <v>7.6702557071496313E-2</v>
      </c>
      <c r="S42" s="11">
        <v>15</v>
      </c>
      <c r="T42" s="23">
        <f t="shared" si="17"/>
        <v>7.2730578662666412E-2</v>
      </c>
      <c r="U42" s="23">
        <f t="shared" si="11"/>
        <v>7.2233675941671294E-2</v>
      </c>
      <c r="V42" s="23">
        <f t="shared" si="11"/>
        <v>7.1736225897375272E-2</v>
      </c>
      <c r="W42" s="23">
        <f t="shared" si="11"/>
        <v>7.1238390368569604E-2</v>
      </c>
      <c r="Y42" s="11">
        <v>15</v>
      </c>
      <c r="Z42" s="23">
        <f t="shared" si="12"/>
        <v>7.0624461488481227E-2</v>
      </c>
      <c r="AA42" s="23">
        <f t="shared" si="12"/>
        <v>7.0174453691878025E-2</v>
      </c>
      <c r="AB42" s="23">
        <f t="shared" si="12"/>
        <v>6.972353224992256E-2</v>
      </c>
      <c r="AC42" s="23">
        <f t="shared" si="12"/>
        <v>6.9271842104533965E-2</v>
      </c>
      <c r="AE42" s="11">
        <v>15</v>
      </c>
      <c r="AF42" s="23">
        <f t="shared" si="18"/>
        <v>2.7705582015119301E-2</v>
      </c>
      <c r="AG42" s="23">
        <f t="shared" si="13"/>
        <v>2.754062241806654E-2</v>
      </c>
      <c r="AH42" s="23">
        <f t="shared" si="13"/>
        <v>2.737518869326494E-2</v>
      </c>
      <c r="AI42" s="23">
        <f t="shared" si="13"/>
        <v>2.7209333060376206E-2</v>
      </c>
      <c r="AK42" s="11">
        <v>15</v>
      </c>
      <c r="AL42" s="23">
        <f t="shared" si="19"/>
        <v>0.48331196768223883</v>
      </c>
      <c r="AM42" s="23">
        <f t="shared" si="14"/>
        <v>0.4864687578598077</v>
      </c>
      <c r="AN42" s="23">
        <f t="shared" si="14"/>
        <v>0.49692422968301142</v>
      </c>
      <c r="AO42" s="23">
        <f t="shared" si="14"/>
        <v>0.51479836409407831</v>
      </c>
    </row>
    <row r="43" spans="2:41" x14ac:dyDescent="0.2">
      <c r="B43" s="12"/>
      <c r="C43" s="12"/>
      <c r="D43" s="12"/>
      <c r="E43" s="12"/>
      <c r="G43" s="11">
        <v>16</v>
      </c>
      <c r="H43" s="23">
        <f t="shared" si="15"/>
        <v>5.8368096685035509E-2</v>
      </c>
      <c r="I43" s="23">
        <f t="shared" si="9"/>
        <v>5.7909994243065199E-2</v>
      </c>
      <c r="J43" s="23">
        <f t="shared" si="9"/>
        <v>5.7452424323328755E-2</v>
      </c>
      <c r="K43" s="23">
        <f t="shared" si="9"/>
        <v>5.6994957622572784E-2</v>
      </c>
      <c r="M43" s="11">
        <v>16</v>
      </c>
      <c r="N43" s="23">
        <f t="shared" si="16"/>
        <v>7.7857617881299523E-2</v>
      </c>
      <c r="O43" s="23">
        <f t="shared" si="10"/>
        <v>7.7280001545600108E-2</v>
      </c>
      <c r="P43" s="23">
        <f t="shared" si="10"/>
        <v>7.6702557071496313E-2</v>
      </c>
      <c r="Q43" s="23">
        <f t="shared" si="10"/>
        <v>7.6124743078992196E-2</v>
      </c>
      <c r="S43" s="11">
        <v>16</v>
      </c>
      <c r="T43" s="23">
        <f t="shared" si="17"/>
        <v>7.2233675941671294E-2</v>
      </c>
      <c r="U43" s="23">
        <f t="shared" si="11"/>
        <v>7.1736225897375272E-2</v>
      </c>
      <c r="V43" s="23">
        <f t="shared" si="11"/>
        <v>7.1238390368569604E-2</v>
      </c>
      <c r="W43" s="23">
        <f t="shared" si="11"/>
        <v>7.0739701478459871E-2</v>
      </c>
      <c r="Y43" s="11">
        <v>16</v>
      </c>
      <c r="Z43" s="23">
        <f t="shared" si="12"/>
        <v>7.0174453691878025E-2</v>
      </c>
      <c r="AA43" s="23">
        <f t="shared" si="12"/>
        <v>6.972353224992256E-2</v>
      </c>
      <c r="AB43" s="23">
        <f t="shared" si="12"/>
        <v>6.9271842104533965E-2</v>
      </c>
      <c r="AC43" s="23">
        <f t="shared" si="12"/>
        <v>6.8818956594507652E-2</v>
      </c>
      <c r="AE43" s="11">
        <v>16</v>
      </c>
      <c r="AF43" s="23">
        <f t="shared" si="18"/>
        <v>2.754062241806654E-2</v>
      </c>
      <c r="AG43" s="23">
        <f t="shared" si="13"/>
        <v>2.737518869326494E-2</v>
      </c>
      <c r="AH43" s="23">
        <f t="shared" si="13"/>
        <v>2.7209333060376206E-2</v>
      </c>
      <c r="AI43" s="23">
        <f t="shared" si="13"/>
        <v>2.7042897762393325E-2</v>
      </c>
      <c r="AK43" s="11">
        <v>16</v>
      </c>
      <c r="AL43" s="23">
        <f t="shared" si="19"/>
        <v>0.48028740262910374</v>
      </c>
      <c r="AM43" s="23">
        <f t="shared" si="14"/>
        <v>0.48335604947307709</v>
      </c>
      <c r="AN43" s="23">
        <f t="shared" si="14"/>
        <v>0.49370999471159216</v>
      </c>
      <c r="AO43" s="23">
        <f t="shared" si="14"/>
        <v>0.51145260846234142</v>
      </c>
    </row>
    <row r="44" spans="2:41" x14ac:dyDescent="0.2">
      <c r="B44" s="12"/>
      <c r="C44" s="12"/>
      <c r="D44" s="12"/>
      <c r="E44" s="12"/>
      <c r="G44" s="11">
        <v>17</v>
      </c>
      <c r="H44" s="23">
        <f t="shared" si="15"/>
        <v>5.7909994243065199E-2</v>
      </c>
      <c r="I44" s="23">
        <f t="shared" si="9"/>
        <v>5.7452424323328755E-2</v>
      </c>
      <c r="J44" s="23">
        <f t="shared" si="9"/>
        <v>5.6994957622572784E-2</v>
      </c>
      <c r="K44" s="23">
        <f t="shared" si="9"/>
        <v>5.6538324669666462E-2</v>
      </c>
      <c r="M44" s="11">
        <v>17</v>
      </c>
      <c r="N44" s="23">
        <f t="shared" si="16"/>
        <v>7.7280001545600108E-2</v>
      </c>
      <c r="O44" s="23">
        <f t="shared" si="10"/>
        <v>7.6702557071496313E-2</v>
      </c>
      <c r="P44" s="23">
        <f t="shared" si="10"/>
        <v>7.6124743078992196E-2</v>
      </c>
      <c r="Q44" s="23">
        <f t="shared" si="10"/>
        <v>7.5547483167076379E-2</v>
      </c>
      <c r="S44" s="11">
        <v>17</v>
      </c>
      <c r="T44" s="23">
        <f t="shared" si="17"/>
        <v>7.1736225897375272E-2</v>
      </c>
      <c r="U44" s="23">
        <f t="shared" si="11"/>
        <v>7.1238390368569604E-2</v>
      </c>
      <c r="V44" s="23">
        <f t="shared" si="11"/>
        <v>7.0739701478459871E-2</v>
      </c>
      <c r="W44" s="23">
        <f t="shared" si="11"/>
        <v>7.0240955745271227E-2</v>
      </c>
      <c r="Y44" s="11">
        <v>17</v>
      </c>
      <c r="Z44" s="23">
        <f t="shared" si="12"/>
        <v>6.972353224992256E-2</v>
      </c>
      <c r="AA44" s="23">
        <f t="shared" si="12"/>
        <v>6.9271842104533965E-2</v>
      </c>
      <c r="AB44" s="23">
        <f t="shared" si="12"/>
        <v>6.8818956594507652E-2</v>
      </c>
      <c r="AC44" s="23">
        <f t="shared" si="12"/>
        <v>6.8365597337570083E-2</v>
      </c>
      <c r="AE44" s="11">
        <v>17</v>
      </c>
      <c r="AF44" s="23">
        <f t="shared" si="18"/>
        <v>2.737518869326494E-2</v>
      </c>
      <c r="AG44" s="23">
        <f t="shared" si="13"/>
        <v>2.7209333060376206E-2</v>
      </c>
      <c r="AH44" s="23">
        <f t="shared" si="13"/>
        <v>2.7042897762393325E-2</v>
      </c>
      <c r="AI44" s="23">
        <f t="shared" si="13"/>
        <v>2.687614703556096E-2</v>
      </c>
      <c r="AK44" s="11">
        <v>17</v>
      </c>
      <c r="AL44" s="23">
        <f t="shared" si="19"/>
        <v>0.4771876381782385</v>
      </c>
      <c r="AM44" s="23">
        <f t="shared" si="14"/>
        <v>0.4801709484541079</v>
      </c>
      <c r="AN44" s="23">
        <f t="shared" si="14"/>
        <v>0.49041081724649316</v>
      </c>
      <c r="AO44" s="23">
        <f>AO18/E18-1</f>
        <v>0.50803932269541785</v>
      </c>
    </row>
    <row r="45" spans="2:41" x14ac:dyDescent="0.2">
      <c r="B45" s="12"/>
      <c r="C45" s="12"/>
      <c r="D45" s="12"/>
    </row>
  </sheetData>
  <mergeCells count="16">
    <mergeCell ref="AL1:AO1"/>
    <mergeCell ref="AF2:AG2"/>
    <mergeCell ref="G27:AI27"/>
    <mergeCell ref="A28:D28"/>
    <mergeCell ref="H28:K28"/>
    <mergeCell ref="N28:Q28"/>
    <mergeCell ref="T28:W28"/>
    <mergeCell ref="Z28:AC28"/>
    <mergeCell ref="AF28:AI28"/>
    <mergeCell ref="AL28:AO28"/>
    <mergeCell ref="A1:D1"/>
    <mergeCell ref="H1:K1"/>
    <mergeCell ref="N1:Q1"/>
    <mergeCell ref="T1:W1"/>
    <mergeCell ref="Z1:AC1"/>
    <mergeCell ref="AF1:A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B3EAE-3E51-4EDE-AF6C-BFD49CE27D40}">
  <dimension ref="A1:AN50"/>
  <sheetViews>
    <sheetView tabSelected="1" zoomScaleNormal="100" workbookViewId="0">
      <selection activeCell="D30" sqref="D30"/>
    </sheetView>
  </sheetViews>
  <sheetFormatPr defaultColWidth="9.140625" defaultRowHeight="11.25" x14ac:dyDescent="0.2"/>
  <cols>
    <col min="1" max="1" width="3.7109375" style="26" customWidth="1"/>
    <col min="2" max="5" width="8.7109375" style="25" customWidth="1"/>
    <col min="6" max="6" width="3.42578125" style="25" customWidth="1"/>
    <col min="7" max="7" width="3.42578125" style="26" customWidth="1"/>
    <col min="8" max="11" width="9.140625" style="25"/>
    <col min="12" max="12" width="3.140625" style="25" customWidth="1"/>
    <col min="13" max="13" width="3.42578125" style="26" customWidth="1"/>
    <col min="14" max="17" width="9.140625" style="25"/>
    <col min="18" max="18" width="2.5703125" style="25" customWidth="1"/>
    <col min="19" max="19" width="3.140625" style="26" customWidth="1"/>
    <col min="20" max="23" width="9.140625" style="25"/>
    <col min="24" max="24" width="3.140625" style="25" customWidth="1"/>
    <col min="25" max="25" width="2.5703125" style="25" bestFit="1" customWidth="1"/>
    <col min="26" max="29" width="9.140625" style="25"/>
    <col min="30" max="30" width="2.85546875" style="25" customWidth="1"/>
    <col min="31" max="31" width="6.85546875" style="25" bestFit="1" customWidth="1"/>
    <col min="32" max="16384" width="9.140625" style="25"/>
  </cols>
  <sheetData>
    <row r="1" spans="1:38" ht="14.45" customHeight="1" x14ac:dyDescent="0.2">
      <c r="A1" s="73" t="s">
        <v>20</v>
      </c>
      <c r="B1" s="73"/>
      <c r="C1" s="73"/>
      <c r="D1" s="73"/>
      <c r="E1" s="73"/>
      <c r="F1" s="48"/>
      <c r="G1" s="78" t="s">
        <v>21</v>
      </c>
      <c r="H1" s="78"/>
      <c r="I1" s="78"/>
      <c r="J1" s="78"/>
      <c r="K1" s="78"/>
      <c r="L1" s="48"/>
      <c r="M1" s="78" t="s">
        <v>22</v>
      </c>
      <c r="N1" s="78"/>
      <c r="O1" s="78"/>
      <c r="P1" s="78"/>
      <c r="Q1" s="78"/>
      <c r="R1" s="48"/>
      <c r="S1" s="78" t="s">
        <v>23</v>
      </c>
      <c r="T1" s="78"/>
      <c r="U1" s="78"/>
      <c r="V1" s="78"/>
      <c r="W1" s="78"/>
      <c r="X1" s="48"/>
      <c r="Y1" s="78" t="s">
        <v>24</v>
      </c>
      <c r="Z1" s="78"/>
      <c r="AA1" s="78"/>
      <c r="AB1" s="78"/>
      <c r="AC1" s="78"/>
      <c r="AE1" s="77" t="s">
        <v>19</v>
      </c>
      <c r="AF1" s="77"/>
      <c r="AG1" s="77"/>
      <c r="AH1" s="77"/>
      <c r="AI1" s="77"/>
    </row>
    <row r="2" spans="1:38" ht="12" x14ac:dyDescent="0.2">
      <c r="A2" s="34"/>
      <c r="B2" s="35"/>
      <c r="C2" s="35"/>
      <c r="D2" s="35"/>
      <c r="E2" s="36"/>
      <c r="F2" s="24"/>
      <c r="G2" s="34"/>
      <c r="H2" s="35"/>
      <c r="I2" s="40" t="s">
        <v>6</v>
      </c>
      <c r="J2" s="41">
        <v>23750</v>
      </c>
      <c r="K2" s="35"/>
      <c r="L2" s="24"/>
      <c r="M2" s="39"/>
      <c r="N2" s="40" t="s">
        <v>6</v>
      </c>
      <c r="O2" s="41">
        <v>23750</v>
      </c>
      <c r="P2" s="35"/>
      <c r="Q2" s="35"/>
      <c r="R2" s="24"/>
      <c r="S2" s="39"/>
      <c r="T2" s="40" t="s">
        <v>6</v>
      </c>
      <c r="U2" s="41">
        <v>23750</v>
      </c>
      <c r="V2" s="35"/>
      <c r="W2" s="35"/>
      <c r="X2" s="24"/>
      <c r="Y2" s="35"/>
      <c r="Z2" s="40" t="s">
        <v>6</v>
      </c>
      <c r="AA2" s="41">
        <v>23750</v>
      </c>
      <c r="AB2" s="35"/>
      <c r="AC2" s="35"/>
      <c r="AE2" s="77"/>
      <c r="AF2" s="77"/>
      <c r="AG2" s="77"/>
      <c r="AH2" s="77"/>
      <c r="AI2" s="77"/>
    </row>
    <row r="3" spans="1:38" ht="10.35" customHeight="1" x14ac:dyDescent="0.2">
      <c r="A3" s="37" t="s">
        <v>8</v>
      </c>
      <c r="B3" s="37" t="s">
        <v>9</v>
      </c>
      <c r="C3" s="37" t="s">
        <v>10</v>
      </c>
      <c r="D3" s="37" t="s">
        <v>11</v>
      </c>
      <c r="E3" s="37" t="s">
        <v>12</v>
      </c>
      <c r="F3" s="29"/>
      <c r="G3" s="37" t="s">
        <v>8</v>
      </c>
      <c r="H3" s="37" t="s">
        <v>9</v>
      </c>
      <c r="I3" s="37" t="s">
        <v>10</v>
      </c>
      <c r="J3" s="37" t="s">
        <v>11</v>
      </c>
      <c r="K3" s="37" t="s">
        <v>12</v>
      </c>
      <c r="L3" s="29"/>
      <c r="M3" s="37" t="s">
        <v>8</v>
      </c>
      <c r="N3" s="37" t="s">
        <v>9</v>
      </c>
      <c r="O3" s="37" t="s">
        <v>10</v>
      </c>
      <c r="P3" s="37" t="s">
        <v>11</v>
      </c>
      <c r="Q3" s="37" t="s">
        <v>12</v>
      </c>
      <c r="R3" s="29"/>
      <c r="S3" s="37" t="s">
        <v>8</v>
      </c>
      <c r="T3" s="37" t="s">
        <v>9</v>
      </c>
      <c r="U3" s="37" t="s">
        <v>10</v>
      </c>
      <c r="V3" s="37" t="s">
        <v>11</v>
      </c>
      <c r="W3" s="37" t="s">
        <v>12</v>
      </c>
      <c r="X3" s="29"/>
      <c r="Y3" s="37" t="s">
        <v>8</v>
      </c>
      <c r="Z3" s="37" t="s">
        <v>9</v>
      </c>
      <c r="AA3" s="37" t="s">
        <v>10</v>
      </c>
      <c r="AB3" s="37" t="s">
        <v>11</v>
      </c>
      <c r="AC3" s="37" t="s">
        <v>12</v>
      </c>
      <c r="AD3" s="29"/>
      <c r="AE3" s="37" t="s">
        <v>8</v>
      </c>
      <c r="AF3" s="37" t="s">
        <v>9</v>
      </c>
      <c r="AG3" s="37" t="s">
        <v>10</v>
      </c>
      <c r="AH3" s="37" t="s">
        <v>11</v>
      </c>
      <c r="AI3" s="37" t="s">
        <v>12</v>
      </c>
    </row>
    <row r="4" spans="1:38" ht="10.35" customHeight="1" x14ac:dyDescent="0.2">
      <c r="A4" s="37">
        <v>4</v>
      </c>
      <c r="B4" s="38">
        <v>402235</v>
      </c>
      <c r="C4" s="38">
        <v>406257.35</v>
      </c>
      <c r="D4" s="38">
        <v>412351.21024999995</v>
      </c>
      <c r="E4" s="38">
        <v>420598.23445499997</v>
      </c>
      <c r="F4" s="29"/>
      <c r="G4" s="37">
        <v>4</v>
      </c>
      <c r="H4" s="38">
        <v>425985</v>
      </c>
      <c r="I4" s="38">
        <v>430244.85</v>
      </c>
      <c r="J4" s="38">
        <v>436698.52274999995</v>
      </c>
      <c r="K4" s="38">
        <v>445432.49320499995</v>
      </c>
      <c r="L4" s="29"/>
      <c r="M4" s="37">
        <v>4</v>
      </c>
      <c r="N4" s="38">
        <v>449735</v>
      </c>
      <c r="O4" s="38">
        <v>454232.35</v>
      </c>
      <c r="P4" s="38">
        <v>461045.83524999995</v>
      </c>
      <c r="Q4" s="38">
        <v>470266.75195499993</v>
      </c>
      <c r="R4" s="29"/>
      <c r="S4" s="37">
        <v>4</v>
      </c>
      <c r="T4" s="38">
        <v>473485</v>
      </c>
      <c r="U4" s="38">
        <v>478219.85</v>
      </c>
      <c r="V4" s="38">
        <v>485393.14774999995</v>
      </c>
      <c r="W4" s="38">
        <v>495101.01070499996</v>
      </c>
      <c r="X4" s="29"/>
      <c r="Y4" s="37">
        <v>4</v>
      </c>
      <c r="Z4" s="38">
        <v>497235</v>
      </c>
      <c r="AA4" s="38">
        <v>502207.35</v>
      </c>
      <c r="AB4" s="38">
        <v>509740.46024999995</v>
      </c>
      <c r="AC4" s="38">
        <v>519935.26945499994</v>
      </c>
      <c r="AD4" s="29"/>
      <c r="AE4" s="37">
        <v>4</v>
      </c>
      <c r="AF4" s="42">
        <f>Z4-B4</f>
        <v>95000</v>
      </c>
      <c r="AG4" s="42">
        <f t="shared" ref="AG4:AH4" si="0">AA4-C4</f>
        <v>95950</v>
      </c>
      <c r="AH4" s="42">
        <f t="shared" si="0"/>
        <v>97389.25</v>
      </c>
      <c r="AI4" s="42">
        <f>AC4-E4</f>
        <v>99337.034999999974</v>
      </c>
    </row>
    <row r="5" spans="1:38" ht="10.35" customHeight="1" x14ac:dyDescent="0.2">
      <c r="A5" s="37">
        <v>5</v>
      </c>
      <c r="B5" s="38">
        <v>404567.96299999999</v>
      </c>
      <c r="C5" s="38">
        <v>408613.64263000002</v>
      </c>
      <c r="D5" s="38">
        <v>414742.84726944997</v>
      </c>
      <c r="E5" s="38">
        <v>423037.70421483897</v>
      </c>
      <c r="F5" s="29"/>
      <c r="G5" s="37">
        <v>5</v>
      </c>
      <c r="H5" s="38">
        <v>428455.71299999999</v>
      </c>
      <c r="I5" s="38">
        <v>432740.27013000002</v>
      </c>
      <c r="J5" s="38">
        <v>439231.37418195</v>
      </c>
      <c r="K5" s="38">
        <v>448016.00166558899</v>
      </c>
      <c r="L5" s="29"/>
      <c r="M5" s="37">
        <v>5</v>
      </c>
      <c r="N5" s="38">
        <v>452343.46299999999</v>
      </c>
      <c r="O5" s="38">
        <v>456866.89763000002</v>
      </c>
      <c r="P5" s="38">
        <v>463719.90109444998</v>
      </c>
      <c r="Q5" s="38">
        <v>472994.29911633901</v>
      </c>
      <c r="R5" s="29"/>
      <c r="S5" s="37">
        <v>5</v>
      </c>
      <c r="T5" s="38">
        <v>476231.21299999999</v>
      </c>
      <c r="U5" s="38">
        <v>480993.52512999997</v>
      </c>
      <c r="V5" s="38">
        <v>488208.42800694989</v>
      </c>
      <c r="W5" s="38">
        <v>497972.59656708891</v>
      </c>
      <c r="X5" s="29"/>
      <c r="Y5" s="37">
        <v>5</v>
      </c>
      <c r="Z5" s="38">
        <v>500118.96299999999</v>
      </c>
      <c r="AA5" s="38">
        <v>505120.15262999997</v>
      </c>
      <c r="AB5" s="38">
        <v>512696.95491944993</v>
      </c>
      <c r="AC5" s="38">
        <v>522950.89401783893</v>
      </c>
      <c r="AD5" s="29"/>
      <c r="AE5" s="37">
        <v>5</v>
      </c>
      <c r="AF5" s="42">
        <f t="shared" ref="AF5:AF24" si="1">Z5-B5</f>
        <v>95551</v>
      </c>
      <c r="AG5" s="42">
        <f t="shared" ref="AG5:AG24" si="2">AA5-C5</f>
        <v>96506.509999999951</v>
      </c>
      <c r="AH5" s="42">
        <f t="shared" ref="AH5:AH24" si="3">AB5-D5</f>
        <v>97954.107649999962</v>
      </c>
      <c r="AI5" s="42">
        <f t="shared" ref="AI5:AI24" si="4">AC5-E5</f>
        <v>99913.189802999957</v>
      </c>
    </row>
    <row r="6" spans="1:38" ht="10.35" customHeight="1" x14ac:dyDescent="0.2">
      <c r="A6" s="37">
        <v>6</v>
      </c>
      <c r="B6" s="38">
        <v>406914.45718540001</v>
      </c>
      <c r="C6" s="38">
        <v>410983.60175725399</v>
      </c>
      <c r="D6" s="38">
        <v>417148.35578361276</v>
      </c>
      <c r="E6" s="38">
        <v>425491.32289928501</v>
      </c>
      <c r="F6" s="29"/>
      <c r="G6" s="37">
        <v>6</v>
      </c>
      <c r="H6" s="38">
        <v>430940.75613540004</v>
      </c>
      <c r="I6" s="38">
        <v>435250.16369675403</v>
      </c>
      <c r="J6" s="38">
        <v>441778.91615220532</v>
      </c>
      <c r="K6" s="38">
        <v>450614.49447524943</v>
      </c>
      <c r="L6" s="29"/>
      <c r="M6" s="37">
        <v>6</v>
      </c>
      <c r="N6" s="38">
        <v>454967.0550854</v>
      </c>
      <c r="O6" s="38">
        <v>459516.72563625401</v>
      </c>
      <c r="P6" s="38">
        <v>466409.47652079776</v>
      </c>
      <c r="Q6" s="38">
        <v>475737.66605121375</v>
      </c>
      <c r="R6" s="29"/>
      <c r="S6" s="37">
        <v>6</v>
      </c>
      <c r="T6" s="38">
        <v>478993.35403540003</v>
      </c>
      <c r="U6" s="38">
        <v>483783.28757575405</v>
      </c>
      <c r="V6" s="38">
        <v>491040.03688939032</v>
      </c>
      <c r="W6" s="38">
        <v>500860.83762717812</v>
      </c>
      <c r="X6" s="29"/>
      <c r="Y6" s="37">
        <v>6</v>
      </c>
      <c r="Z6" s="38">
        <v>503019.6529854</v>
      </c>
      <c r="AA6" s="38">
        <v>508049.84951525403</v>
      </c>
      <c r="AB6" s="38">
        <v>515670.59725798276</v>
      </c>
      <c r="AC6" s="38">
        <v>525984.00920314249</v>
      </c>
      <c r="AD6" s="29"/>
      <c r="AE6" s="37">
        <v>6</v>
      </c>
      <c r="AF6" s="42">
        <f t="shared" si="1"/>
        <v>96105.195799999987</v>
      </c>
      <c r="AG6" s="42">
        <f t="shared" si="2"/>
        <v>97066.247758000041</v>
      </c>
      <c r="AH6" s="42">
        <f t="shared" si="3"/>
        <v>98522.241474370006</v>
      </c>
      <c r="AI6" s="42">
        <f t="shared" si="4"/>
        <v>100492.68630385748</v>
      </c>
    </row>
    <row r="7" spans="1:38" ht="10.35" customHeight="1" x14ac:dyDescent="0.2">
      <c r="A7" s="37">
        <v>7</v>
      </c>
      <c r="B7" s="38">
        <v>409274.56103707536</v>
      </c>
      <c r="C7" s="38">
        <v>413367.30664744612</v>
      </c>
      <c r="D7" s="38">
        <v>419567.81624715775</v>
      </c>
      <c r="E7" s="38">
        <v>427959.17257210094</v>
      </c>
      <c r="F7" s="29"/>
      <c r="G7" s="37">
        <v>7</v>
      </c>
      <c r="H7" s="38">
        <v>433440.21252098534</v>
      </c>
      <c r="I7" s="38">
        <v>437774.6146461952</v>
      </c>
      <c r="J7" s="38">
        <v>444341.23386588809</v>
      </c>
      <c r="K7" s="38">
        <v>453228.05854320584</v>
      </c>
      <c r="L7" s="29"/>
      <c r="M7" s="37">
        <v>7</v>
      </c>
      <c r="N7" s="38">
        <v>457605.86400489532</v>
      </c>
      <c r="O7" s="38">
        <v>462181.92264494428</v>
      </c>
      <c r="P7" s="38">
        <v>469114.65148461837</v>
      </c>
      <c r="Q7" s="38">
        <v>478496.94451431074</v>
      </c>
      <c r="R7" s="29"/>
      <c r="S7" s="37">
        <v>7</v>
      </c>
      <c r="T7" s="38">
        <v>481771.51548880537</v>
      </c>
      <c r="U7" s="38">
        <v>486589.23064369342</v>
      </c>
      <c r="V7" s="38">
        <v>493888.06910334877</v>
      </c>
      <c r="W7" s="38">
        <v>503765.83048541576</v>
      </c>
      <c r="X7" s="29"/>
      <c r="Y7" s="37">
        <v>7</v>
      </c>
      <c r="Z7" s="38">
        <v>505937.16697271535</v>
      </c>
      <c r="AA7" s="38">
        <v>510996.53864244249</v>
      </c>
      <c r="AB7" s="38">
        <v>518661.48672207911</v>
      </c>
      <c r="AC7" s="38">
        <v>529034.71645652072</v>
      </c>
      <c r="AD7" s="29"/>
      <c r="AE7" s="37">
        <v>7</v>
      </c>
      <c r="AF7" s="42">
        <f t="shared" si="1"/>
        <v>96662.605935639993</v>
      </c>
      <c r="AG7" s="42">
        <f t="shared" si="2"/>
        <v>97629.231994996371</v>
      </c>
      <c r="AH7" s="42">
        <f t="shared" si="3"/>
        <v>99093.670474921353</v>
      </c>
      <c r="AI7" s="42">
        <f t="shared" si="4"/>
        <v>101075.54388441978</v>
      </c>
    </row>
    <row r="8" spans="1:38" ht="10.35" customHeight="1" x14ac:dyDescent="0.2">
      <c r="A8" s="37">
        <v>8</v>
      </c>
      <c r="B8" s="38">
        <v>411648.35349109041</v>
      </c>
      <c r="C8" s="38">
        <v>415764.8370260013</v>
      </c>
      <c r="D8" s="38">
        <v>422001.30958139128</v>
      </c>
      <c r="E8" s="38">
        <v>430441.33577301912</v>
      </c>
      <c r="F8" s="29"/>
      <c r="G8" s="37">
        <v>8</v>
      </c>
      <c r="H8" s="38">
        <v>435954.16575360706</v>
      </c>
      <c r="I8" s="38">
        <v>440313.70741114311</v>
      </c>
      <c r="J8" s="38">
        <v>446918.41302231024</v>
      </c>
      <c r="K8" s="38">
        <v>455856.78128275648</v>
      </c>
      <c r="L8" s="29"/>
      <c r="M8" s="37">
        <v>8</v>
      </c>
      <c r="N8" s="38">
        <v>460259.97801612376</v>
      </c>
      <c r="O8" s="38">
        <v>464862.57779628498</v>
      </c>
      <c r="P8" s="38">
        <v>471835.5164632292</v>
      </c>
      <c r="Q8" s="38">
        <v>481272.22679249378</v>
      </c>
      <c r="R8" s="29"/>
      <c r="S8" s="37">
        <v>8</v>
      </c>
      <c r="T8" s="38">
        <v>484565.79027864046</v>
      </c>
      <c r="U8" s="38">
        <v>489411.44818142685</v>
      </c>
      <c r="V8" s="38">
        <v>496752.61990414822</v>
      </c>
      <c r="W8" s="38">
        <v>506687.67230223119</v>
      </c>
      <c r="X8" s="29"/>
      <c r="Y8" s="37">
        <v>8</v>
      </c>
      <c r="Z8" s="38">
        <v>508871.60254115716</v>
      </c>
      <c r="AA8" s="38">
        <v>513960.31856656872</v>
      </c>
      <c r="AB8" s="38">
        <v>521669.72334506718</v>
      </c>
      <c r="AC8" s="38">
        <v>532103.11781196855</v>
      </c>
      <c r="AD8" s="29"/>
      <c r="AE8" s="37">
        <v>8</v>
      </c>
      <c r="AF8" s="42">
        <f t="shared" si="1"/>
        <v>97223.249050066748</v>
      </c>
      <c r="AG8" s="42">
        <f t="shared" si="2"/>
        <v>98195.481540567416</v>
      </c>
      <c r="AH8" s="42">
        <f t="shared" si="3"/>
        <v>99668.413763675897</v>
      </c>
      <c r="AI8" s="42">
        <f t="shared" si="4"/>
        <v>101661.78203894943</v>
      </c>
    </row>
    <row r="9" spans="1:38" ht="10.35" customHeight="1" x14ac:dyDescent="0.2">
      <c r="A9" s="37">
        <v>9</v>
      </c>
      <c r="B9" s="38">
        <v>414035.91394133877</v>
      </c>
      <c r="C9" s="38">
        <v>418176.27308075217</v>
      </c>
      <c r="D9" s="38">
        <v>424448.91717696341</v>
      </c>
      <c r="E9" s="38">
        <v>432937.8955205027</v>
      </c>
      <c r="F9" s="29"/>
      <c r="G9" s="37">
        <v>9</v>
      </c>
      <c r="H9" s="38">
        <v>438482.699914978</v>
      </c>
      <c r="I9" s="38">
        <v>442867.52691412781</v>
      </c>
      <c r="J9" s="38">
        <v>449510.53981783969</v>
      </c>
      <c r="K9" s="38">
        <v>458500.75061419647</v>
      </c>
      <c r="L9" s="29"/>
      <c r="M9" s="37">
        <v>9</v>
      </c>
      <c r="N9" s="38">
        <v>462929.48588861735</v>
      </c>
      <c r="O9" s="38">
        <v>467558.78074750351</v>
      </c>
      <c r="P9" s="38">
        <v>474572.16245871602</v>
      </c>
      <c r="Q9" s="38">
        <v>484063.60570789035</v>
      </c>
      <c r="R9" s="29"/>
      <c r="S9" s="37">
        <v>9</v>
      </c>
      <c r="T9" s="38">
        <v>487376.27186225663</v>
      </c>
      <c r="U9" s="38">
        <v>492250.0345808792</v>
      </c>
      <c r="V9" s="38">
        <v>499633.78509959235</v>
      </c>
      <c r="W9" s="38">
        <v>509626.46080158418</v>
      </c>
      <c r="X9" s="29"/>
      <c r="Y9" s="37">
        <v>9</v>
      </c>
      <c r="Z9" s="38">
        <v>511823.05783589592</v>
      </c>
      <c r="AA9" s="38">
        <v>516941.2884142549</v>
      </c>
      <c r="AB9" s="38">
        <v>524695.40774046862</v>
      </c>
      <c r="AC9" s="38">
        <v>535189.31589527801</v>
      </c>
      <c r="AD9" s="29"/>
      <c r="AE9" s="37">
        <v>9</v>
      </c>
      <c r="AF9" s="42">
        <f t="shared" si="1"/>
        <v>97787.143894557143</v>
      </c>
      <c r="AG9" s="42">
        <f t="shared" si="2"/>
        <v>98765.015333502728</v>
      </c>
      <c r="AH9" s="42">
        <f t="shared" si="3"/>
        <v>100246.49056350521</v>
      </c>
      <c r="AI9" s="42">
        <f t="shared" si="4"/>
        <v>102251.42037477531</v>
      </c>
    </row>
    <row r="10" spans="1:38" ht="10.35" customHeight="1" x14ac:dyDescent="0.2">
      <c r="A10" s="37">
        <v>10</v>
      </c>
      <c r="B10" s="38">
        <v>416437.32224219857</v>
      </c>
      <c r="C10" s="38">
        <v>420601.69546462054</v>
      </c>
      <c r="D10" s="38">
        <v>426910.7208965898</v>
      </c>
      <c r="E10" s="38">
        <v>435448.9353145216</v>
      </c>
      <c r="F10" s="29"/>
      <c r="G10" s="37">
        <v>10</v>
      </c>
      <c r="H10" s="38">
        <v>441025.89957448491</v>
      </c>
      <c r="I10" s="38">
        <v>445436.15857022977</v>
      </c>
      <c r="J10" s="38">
        <v>452117.7009487832</v>
      </c>
      <c r="K10" s="38">
        <v>461160.05496775889</v>
      </c>
      <c r="L10" s="29"/>
      <c r="M10" s="37">
        <v>10</v>
      </c>
      <c r="N10" s="38">
        <v>465614.47690677136</v>
      </c>
      <c r="O10" s="38">
        <v>470270.62167583907</v>
      </c>
      <c r="P10" s="38">
        <v>477324.68100097659</v>
      </c>
      <c r="Q10" s="38">
        <v>486871.17462099611</v>
      </c>
      <c r="R10" s="29"/>
      <c r="S10" s="37">
        <v>10</v>
      </c>
      <c r="T10" s="38">
        <v>490203.05423905776</v>
      </c>
      <c r="U10" s="38">
        <v>495105.08478144836</v>
      </c>
      <c r="V10" s="38">
        <v>502531.66105317004</v>
      </c>
      <c r="W10" s="38">
        <v>512582.29427423346</v>
      </c>
      <c r="X10" s="29"/>
      <c r="Y10" s="37">
        <v>10</v>
      </c>
      <c r="Z10" s="38">
        <v>514791.63157134416</v>
      </c>
      <c r="AA10" s="38">
        <v>519939.54788705759</v>
      </c>
      <c r="AB10" s="38">
        <v>527738.64110536338</v>
      </c>
      <c r="AC10" s="38">
        <v>538293.41392747068</v>
      </c>
      <c r="AD10" s="29"/>
      <c r="AE10" s="37">
        <v>10</v>
      </c>
      <c r="AF10" s="42">
        <f t="shared" si="1"/>
        <v>98354.309329145588</v>
      </c>
      <c r="AG10" s="42">
        <f t="shared" si="2"/>
        <v>99337.852422437049</v>
      </c>
      <c r="AH10" s="42">
        <f t="shared" si="3"/>
        <v>100827.92020877358</v>
      </c>
      <c r="AI10" s="42">
        <f t="shared" si="4"/>
        <v>102844.47861294908</v>
      </c>
    </row>
    <row r="11" spans="1:38" ht="10.35" customHeight="1" x14ac:dyDescent="0.2">
      <c r="A11" s="37">
        <v>11</v>
      </c>
      <c r="B11" s="38">
        <v>418852.65871120332</v>
      </c>
      <c r="C11" s="38">
        <v>423041.18529831537</v>
      </c>
      <c r="D11" s="38">
        <v>429386.80307779007</v>
      </c>
      <c r="E11" s="38">
        <v>437974.53913934587</v>
      </c>
      <c r="F11" s="29"/>
      <c r="G11" s="37">
        <v>11</v>
      </c>
      <c r="H11" s="38">
        <v>443583.84979201696</v>
      </c>
      <c r="I11" s="38">
        <v>448019.68828993716</v>
      </c>
      <c r="J11" s="38">
        <v>454739.98361428617</v>
      </c>
      <c r="K11" s="38">
        <v>463834.78328657191</v>
      </c>
      <c r="L11" s="29"/>
      <c r="M11" s="37">
        <v>11</v>
      </c>
      <c r="N11" s="38">
        <v>468315.04087283061</v>
      </c>
      <c r="O11" s="38">
        <v>472998.19128155895</v>
      </c>
      <c r="P11" s="38">
        <v>480093.16415078228</v>
      </c>
      <c r="Q11" s="38">
        <v>489695.02743379795</v>
      </c>
      <c r="R11" s="29"/>
      <c r="S11" s="37">
        <v>11</v>
      </c>
      <c r="T11" s="38">
        <v>493046.23195364431</v>
      </c>
      <c r="U11" s="38">
        <v>497976.69427318074</v>
      </c>
      <c r="V11" s="38">
        <v>505446.34468727838</v>
      </c>
      <c r="W11" s="38">
        <v>515555.27158102393</v>
      </c>
      <c r="X11" s="29"/>
      <c r="Y11" s="37">
        <v>11</v>
      </c>
      <c r="Z11" s="38">
        <v>517777.42303445796</v>
      </c>
      <c r="AA11" s="38">
        <v>522955.19726480253</v>
      </c>
      <c r="AB11" s="38">
        <v>530799.52522377449</v>
      </c>
      <c r="AC11" s="38">
        <v>541415.51572825003</v>
      </c>
      <c r="AD11" s="29"/>
      <c r="AE11" s="37">
        <v>11</v>
      </c>
      <c r="AF11" s="42">
        <f t="shared" si="1"/>
        <v>98924.76432325464</v>
      </c>
      <c r="AG11" s="42">
        <f t="shared" si="2"/>
        <v>99914.01196648716</v>
      </c>
      <c r="AH11" s="42">
        <f t="shared" si="3"/>
        <v>101412.72214598441</v>
      </c>
      <c r="AI11" s="42">
        <f t="shared" si="4"/>
        <v>103440.97658890416</v>
      </c>
    </row>
    <row r="12" spans="1:38" ht="10.35" customHeight="1" x14ac:dyDescent="0.2">
      <c r="A12" s="37">
        <v>12</v>
      </c>
      <c r="B12" s="38">
        <v>421282.00413172832</v>
      </c>
      <c r="C12" s="38">
        <v>425494.82417304558</v>
      </c>
      <c r="D12" s="38">
        <v>431877.2465356412</v>
      </c>
      <c r="E12" s="38">
        <v>440514.79146635404</v>
      </c>
      <c r="F12" s="29"/>
      <c r="G12" s="37">
        <v>12</v>
      </c>
      <c r="H12" s="38">
        <v>446156.6361208107</v>
      </c>
      <c r="I12" s="38">
        <v>450618.20248201879</v>
      </c>
      <c r="J12" s="38">
        <v>457377.47551924904</v>
      </c>
      <c r="K12" s="38">
        <v>466525.02502963401</v>
      </c>
      <c r="L12" s="29"/>
      <c r="M12" s="37">
        <v>12</v>
      </c>
      <c r="N12" s="38">
        <v>471031.26810989308</v>
      </c>
      <c r="O12" s="38">
        <v>475741.58079099201</v>
      </c>
      <c r="P12" s="38">
        <v>482877.70450285682</v>
      </c>
      <c r="Q12" s="38">
        <v>492535.25859291398</v>
      </c>
      <c r="R12" s="29"/>
      <c r="S12" s="37">
        <v>12</v>
      </c>
      <c r="T12" s="38">
        <v>495905.90009897546</v>
      </c>
      <c r="U12" s="38">
        <v>500864.95909996523</v>
      </c>
      <c r="V12" s="38">
        <v>508377.93348646467</v>
      </c>
      <c r="W12" s="38">
        <v>518545.49215619394</v>
      </c>
      <c r="X12" s="29"/>
      <c r="Y12" s="37">
        <v>12</v>
      </c>
      <c r="Z12" s="38">
        <v>520780.53208805784</v>
      </c>
      <c r="AA12" s="38">
        <v>525988.33740893845</v>
      </c>
      <c r="AB12" s="38">
        <v>533878.16247007251</v>
      </c>
      <c r="AC12" s="38">
        <v>544555.72571947402</v>
      </c>
      <c r="AD12" s="29"/>
      <c r="AE12" s="37">
        <v>12</v>
      </c>
      <c r="AF12" s="42">
        <f t="shared" si="1"/>
        <v>99498.527956329519</v>
      </c>
      <c r="AG12" s="42">
        <f t="shared" si="2"/>
        <v>100493.51323589287</v>
      </c>
      <c r="AH12" s="42">
        <f t="shared" si="3"/>
        <v>102000.91593443131</v>
      </c>
      <c r="AI12" s="42">
        <f t="shared" si="4"/>
        <v>104040.93425311998</v>
      </c>
    </row>
    <row r="13" spans="1:38" ht="10.35" customHeight="1" x14ac:dyDescent="0.2">
      <c r="A13" s="37">
        <v>13</v>
      </c>
      <c r="B13" s="38">
        <v>423725.43975569238</v>
      </c>
      <c r="C13" s="38">
        <v>427962.69415324932</v>
      </c>
      <c r="D13" s="38">
        <v>434382.13456554804</v>
      </c>
      <c r="E13" s="38">
        <v>443069.777256859</v>
      </c>
      <c r="F13" s="29"/>
      <c r="G13" s="37">
        <v>13</v>
      </c>
      <c r="H13" s="38">
        <v>448744.34461031144</v>
      </c>
      <c r="I13" s="38">
        <v>453231.78805641457</v>
      </c>
      <c r="J13" s="38">
        <v>460030.26487726072</v>
      </c>
      <c r="K13" s="38">
        <v>469230.87017480592</v>
      </c>
      <c r="L13" s="29"/>
      <c r="M13" s="37">
        <v>13</v>
      </c>
      <c r="N13" s="38">
        <v>473763.24946493056</v>
      </c>
      <c r="O13" s="38">
        <v>478500.88195957989</v>
      </c>
      <c r="P13" s="38">
        <v>485678.39518897352</v>
      </c>
      <c r="Q13" s="38">
        <v>495391.96309275302</v>
      </c>
      <c r="R13" s="29"/>
      <c r="S13" s="37">
        <v>13</v>
      </c>
      <c r="T13" s="38">
        <v>498782.15431954956</v>
      </c>
      <c r="U13" s="38">
        <v>503769.97586274508</v>
      </c>
      <c r="V13" s="38">
        <v>511326.5255006862</v>
      </c>
      <c r="W13" s="38">
        <v>521553.05601069995</v>
      </c>
      <c r="X13" s="29"/>
      <c r="Y13" s="37">
        <v>13</v>
      </c>
      <c r="Z13" s="38">
        <v>523801.05917416856</v>
      </c>
      <c r="AA13" s="38">
        <v>529039.06976591027</v>
      </c>
      <c r="AB13" s="38">
        <v>536974.65581239888</v>
      </c>
      <c r="AC13" s="38">
        <v>547714.14892864681</v>
      </c>
      <c r="AD13" s="29"/>
      <c r="AE13" s="37">
        <v>13</v>
      </c>
      <c r="AF13" s="42">
        <f t="shared" si="1"/>
        <v>100075.61941847618</v>
      </c>
      <c r="AG13" s="42">
        <f t="shared" si="2"/>
        <v>101076.37561266095</v>
      </c>
      <c r="AH13" s="42">
        <f t="shared" si="3"/>
        <v>102592.52124685084</v>
      </c>
      <c r="AI13" s="42">
        <f t="shared" si="4"/>
        <v>104644.37167178781</v>
      </c>
    </row>
    <row r="14" spans="1:38" ht="10.35" customHeight="1" x14ac:dyDescent="0.2">
      <c r="A14" s="37">
        <v>14</v>
      </c>
      <c r="B14" s="38">
        <v>426183.0473062754</v>
      </c>
      <c r="C14" s="38">
        <v>430444.87777933816</v>
      </c>
      <c r="D14" s="38">
        <v>436901.5509460282</v>
      </c>
      <c r="E14" s="38">
        <v>445639.5819649488</v>
      </c>
      <c r="F14" s="29"/>
      <c r="G14" s="37">
        <v>14</v>
      </c>
      <c r="H14" s="38">
        <v>451347.06180905126</v>
      </c>
      <c r="I14" s="38">
        <v>455860.53242714179</v>
      </c>
      <c r="J14" s="38">
        <v>462698.4404135489</v>
      </c>
      <c r="K14" s="38">
        <v>471952.40922181989</v>
      </c>
      <c r="L14" s="29"/>
      <c r="M14" s="37">
        <v>14</v>
      </c>
      <c r="N14" s="38">
        <v>476511.07631182717</v>
      </c>
      <c r="O14" s="38">
        <v>481276.18707494542</v>
      </c>
      <c r="P14" s="38">
        <v>488495.32988106954</v>
      </c>
      <c r="Q14" s="38">
        <v>498265.23647869093</v>
      </c>
      <c r="R14" s="29"/>
      <c r="S14" s="37">
        <v>14</v>
      </c>
      <c r="T14" s="38">
        <v>501675.09081460297</v>
      </c>
      <c r="U14" s="38">
        <v>506691.841722749</v>
      </c>
      <c r="V14" s="38">
        <v>514292.21934859018</v>
      </c>
      <c r="W14" s="38">
        <v>524578.06373556203</v>
      </c>
      <c r="X14" s="29"/>
      <c r="Y14" s="37">
        <v>14</v>
      </c>
      <c r="Z14" s="38">
        <v>526839.10531737877</v>
      </c>
      <c r="AA14" s="38">
        <v>532107.49637055257</v>
      </c>
      <c r="AB14" s="38">
        <v>540089.10881611076</v>
      </c>
      <c r="AC14" s="38">
        <v>550890.89099243295</v>
      </c>
      <c r="AD14" s="29"/>
      <c r="AE14" s="37">
        <v>14</v>
      </c>
      <c r="AF14" s="42">
        <f t="shared" si="1"/>
        <v>100656.05801110336</v>
      </c>
      <c r="AG14" s="42">
        <f t="shared" si="2"/>
        <v>101662.61859121441</v>
      </c>
      <c r="AH14" s="42">
        <f t="shared" si="3"/>
        <v>103187.55787008256</v>
      </c>
      <c r="AI14" s="42">
        <f t="shared" si="4"/>
        <v>105251.30902748415</v>
      </c>
    </row>
    <row r="15" spans="1:38" ht="10.35" customHeight="1" x14ac:dyDescent="0.2">
      <c r="A15" s="37">
        <v>15</v>
      </c>
      <c r="B15" s="38">
        <v>428654.90898065182</v>
      </c>
      <c r="C15" s="38">
        <v>432941.45807045832</v>
      </c>
      <c r="D15" s="38">
        <v>439435.57994151517</v>
      </c>
      <c r="E15" s="38">
        <v>448224.29154034547</v>
      </c>
      <c r="F15" s="29"/>
      <c r="G15" s="37">
        <v>15</v>
      </c>
      <c r="H15" s="38">
        <v>453964.87476754381</v>
      </c>
      <c r="I15" s="38">
        <v>458504.52351521928</v>
      </c>
      <c r="J15" s="38">
        <v>465382.09136794752</v>
      </c>
      <c r="K15" s="38">
        <v>474689.7331953065</v>
      </c>
      <c r="L15" s="29"/>
      <c r="M15" s="37">
        <v>15</v>
      </c>
      <c r="N15" s="38">
        <v>479274.8405544358</v>
      </c>
      <c r="O15" s="38">
        <v>484067.58895998017</v>
      </c>
      <c r="P15" s="38">
        <v>491328.60279437981</v>
      </c>
      <c r="Q15" s="38">
        <v>501155.17485026742</v>
      </c>
      <c r="R15" s="29"/>
      <c r="S15" s="37">
        <v>15</v>
      </c>
      <c r="T15" s="38">
        <v>504584.80634132767</v>
      </c>
      <c r="U15" s="38">
        <v>509630.65440474096</v>
      </c>
      <c r="V15" s="38">
        <v>517275.11422081204</v>
      </c>
      <c r="W15" s="38">
        <v>527620.61650522833</v>
      </c>
      <c r="X15" s="29"/>
      <c r="Y15" s="37">
        <v>15</v>
      </c>
      <c r="Z15" s="38">
        <v>529894.7721282196</v>
      </c>
      <c r="AA15" s="38">
        <v>535193.71984950185</v>
      </c>
      <c r="AB15" s="38">
        <v>543221.62564724428</v>
      </c>
      <c r="AC15" s="38">
        <v>554086.05816018919</v>
      </c>
      <c r="AD15" s="29"/>
      <c r="AE15" s="37">
        <v>15</v>
      </c>
      <c r="AF15" s="42">
        <f t="shared" si="1"/>
        <v>101239.86314756778</v>
      </c>
      <c r="AG15" s="42">
        <f t="shared" si="2"/>
        <v>102252.26177904353</v>
      </c>
      <c r="AH15" s="42">
        <f t="shared" si="3"/>
        <v>103786.04570572911</v>
      </c>
      <c r="AI15" s="42">
        <f t="shared" si="4"/>
        <v>105861.76661984372</v>
      </c>
    </row>
    <row r="16" spans="1:38" ht="10.35" customHeight="1" x14ac:dyDescent="0.2">
      <c r="A16" s="37">
        <v>16</v>
      </c>
      <c r="B16" s="38">
        <v>431141.10745273961</v>
      </c>
      <c r="C16" s="38">
        <v>435452.51852726704</v>
      </c>
      <c r="D16" s="38">
        <v>441984.306305176</v>
      </c>
      <c r="E16" s="38">
        <v>450823.9924312795</v>
      </c>
      <c r="F16" s="29"/>
      <c r="G16" s="37">
        <v>16</v>
      </c>
      <c r="H16" s="38">
        <v>456597.87104119558</v>
      </c>
      <c r="I16" s="38">
        <v>461163.84975160751</v>
      </c>
      <c r="J16" s="38">
        <v>468081.30749788159</v>
      </c>
      <c r="K16" s="38">
        <v>477442.93364783924</v>
      </c>
      <c r="L16" s="29"/>
      <c r="M16" s="37">
        <v>16</v>
      </c>
      <c r="N16" s="38">
        <v>482054.6346296515</v>
      </c>
      <c r="O16" s="38">
        <v>486875.18097594799</v>
      </c>
      <c r="P16" s="38">
        <v>494178.30869058718</v>
      </c>
      <c r="Q16" s="38">
        <v>504061.87486439891</v>
      </c>
      <c r="R16" s="29"/>
      <c r="S16" s="37">
        <v>16</v>
      </c>
      <c r="T16" s="38">
        <v>507511.39821810741</v>
      </c>
      <c r="U16" s="38">
        <v>512586.51220028847</v>
      </c>
      <c r="V16" s="38">
        <v>520275.30988329276</v>
      </c>
      <c r="W16" s="38">
        <v>530680.81608095858</v>
      </c>
      <c r="X16" s="29"/>
      <c r="Y16" s="37">
        <v>16</v>
      </c>
      <c r="Z16" s="38">
        <v>532968.16180656326</v>
      </c>
      <c r="AA16" s="38">
        <v>538297.84342462895</v>
      </c>
      <c r="AB16" s="38">
        <v>546372.31107599835</v>
      </c>
      <c r="AC16" s="38">
        <v>557299.75729751831</v>
      </c>
      <c r="AD16" s="29"/>
      <c r="AE16" s="37">
        <v>16</v>
      </c>
      <c r="AF16" s="42">
        <f t="shared" si="1"/>
        <v>101827.05435382365</v>
      </c>
      <c r="AG16" s="42">
        <f t="shared" si="2"/>
        <v>102845.32489736192</v>
      </c>
      <c r="AH16" s="42">
        <f t="shared" si="3"/>
        <v>104388.00477082236</v>
      </c>
      <c r="AI16" s="42">
        <f t="shared" si="4"/>
        <v>106475.76486623881</v>
      </c>
      <c r="AL16" s="30"/>
    </row>
    <row r="17" spans="1:40" ht="10.35" customHeight="1" x14ac:dyDescent="0.2">
      <c r="A17" s="37">
        <v>17</v>
      </c>
      <c r="B17" s="38">
        <v>433641.72587596549</v>
      </c>
      <c r="C17" s="38">
        <v>437978.14313472516</v>
      </c>
      <c r="D17" s="38">
        <v>444547.81528174598</v>
      </c>
      <c r="E17" s="38">
        <v>453438.77158738091</v>
      </c>
      <c r="F17" s="29"/>
      <c r="G17" s="37">
        <v>17</v>
      </c>
      <c r="H17" s="38">
        <v>459246.13869323453</v>
      </c>
      <c r="I17" s="38">
        <v>463838.60008016689</v>
      </c>
      <c r="J17" s="38">
        <v>470796.17908136937</v>
      </c>
      <c r="K17" s="38">
        <v>480212.10266299674</v>
      </c>
      <c r="L17" s="29"/>
      <c r="M17" s="37">
        <v>17</v>
      </c>
      <c r="N17" s="38">
        <v>484850.55151050346</v>
      </c>
      <c r="O17" s="38">
        <v>489699.05702560849</v>
      </c>
      <c r="P17" s="38">
        <v>497044.54288099258</v>
      </c>
      <c r="Q17" s="38">
        <v>506985.43373861245</v>
      </c>
      <c r="R17" s="29"/>
      <c r="S17" s="37">
        <v>17</v>
      </c>
      <c r="T17" s="38">
        <v>510454.96432777244</v>
      </c>
      <c r="U17" s="38">
        <v>515559.51397105015</v>
      </c>
      <c r="V17" s="38">
        <v>523292.90668061585</v>
      </c>
      <c r="W17" s="38">
        <v>533758.76481422817</v>
      </c>
      <c r="X17" s="29"/>
      <c r="Y17" s="37">
        <v>17</v>
      </c>
      <c r="Z17" s="38">
        <v>536059.37714504136</v>
      </c>
      <c r="AA17" s="38">
        <v>541419.97091649182</v>
      </c>
      <c r="AB17" s="38">
        <v>549541.27048023918</v>
      </c>
      <c r="AC17" s="38">
        <v>560532.095889844</v>
      </c>
      <c r="AD17" s="29"/>
      <c r="AE17" s="37">
        <v>17</v>
      </c>
      <c r="AF17" s="42">
        <f t="shared" si="1"/>
        <v>102417.65126907587</v>
      </c>
      <c r="AG17" s="42">
        <f t="shared" si="2"/>
        <v>103441.82778176665</v>
      </c>
      <c r="AH17" s="42">
        <f t="shared" si="3"/>
        <v>104993.4551984932</v>
      </c>
      <c r="AI17" s="42">
        <f t="shared" si="4"/>
        <v>107093.32430246309</v>
      </c>
    </row>
    <row r="18" spans="1:40" ht="10.35" customHeight="1" x14ac:dyDescent="0.2">
      <c r="A18" s="37">
        <v>18</v>
      </c>
      <c r="B18" s="38">
        <v>436156.8478860461</v>
      </c>
      <c r="C18" s="38">
        <v>440518.41636490659</v>
      </c>
      <c r="D18" s="38">
        <v>447126.19261038012</v>
      </c>
      <c r="E18" s="38">
        <v>456068.7164625877</v>
      </c>
      <c r="F18" s="29"/>
      <c r="G18" s="37">
        <v>18</v>
      </c>
      <c r="H18" s="38">
        <v>461909.7662976553</v>
      </c>
      <c r="I18" s="38">
        <v>466528.86396063183</v>
      </c>
      <c r="J18" s="38">
        <v>473526.79692004126</v>
      </c>
      <c r="K18" s="38">
        <v>482997.3328584421</v>
      </c>
      <c r="L18" s="29"/>
      <c r="M18" s="37">
        <v>18</v>
      </c>
      <c r="N18" s="38">
        <v>487662.68470926437</v>
      </c>
      <c r="O18" s="38">
        <v>492539.31155635702</v>
      </c>
      <c r="P18" s="38">
        <v>499927.40122970234</v>
      </c>
      <c r="Q18" s="38">
        <v>509925.94925429637</v>
      </c>
      <c r="R18" s="29"/>
      <c r="S18" s="37">
        <v>18</v>
      </c>
      <c r="T18" s="38">
        <v>513415.60312087351</v>
      </c>
      <c r="U18" s="38">
        <v>518549.75915208226</v>
      </c>
      <c r="V18" s="38">
        <v>526328.00553936348</v>
      </c>
      <c r="W18" s="38">
        <v>536854.56565015076</v>
      </c>
      <c r="X18" s="29"/>
      <c r="Y18" s="37">
        <v>18</v>
      </c>
      <c r="Z18" s="38">
        <v>539168.5215324827</v>
      </c>
      <c r="AA18" s="38">
        <v>544560.20674780756</v>
      </c>
      <c r="AB18" s="38">
        <v>552728.60984902468</v>
      </c>
      <c r="AC18" s="38">
        <v>563783.18204600515</v>
      </c>
      <c r="AD18" s="29"/>
      <c r="AE18" s="37">
        <v>18</v>
      </c>
      <c r="AF18" s="43">
        <f t="shared" si="1"/>
        <v>103011.6736464366</v>
      </c>
      <c r="AG18" s="43">
        <f t="shared" si="2"/>
        <v>104041.79038290097</v>
      </c>
      <c r="AH18" s="43">
        <f t="shared" si="3"/>
        <v>105602.41723864456</v>
      </c>
      <c r="AI18" s="43">
        <f t="shared" si="4"/>
        <v>107714.46558341745</v>
      </c>
    </row>
    <row r="19" spans="1:40" ht="10.35" customHeight="1" x14ac:dyDescent="0.2">
      <c r="A19" s="37">
        <v>19</v>
      </c>
      <c r="B19" s="38">
        <v>438686.55760378519</v>
      </c>
      <c r="C19" s="38">
        <v>443073.42317982303</v>
      </c>
      <c r="D19" s="38">
        <v>449719.52452752035</v>
      </c>
      <c r="E19" s="38">
        <v>458713.91501807078</v>
      </c>
      <c r="F19" s="29"/>
      <c r="G19" s="37">
        <v>19</v>
      </c>
      <c r="H19" s="38">
        <v>464588.84294218174</v>
      </c>
      <c r="I19" s="38">
        <v>469234.73137160356</v>
      </c>
      <c r="J19" s="38">
        <v>476273.25234217755</v>
      </c>
      <c r="K19" s="38">
        <v>485798.71738902113</v>
      </c>
      <c r="L19" s="29"/>
      <c r="M19" s="37">
        <v>19</v>
      </c>
      <c r="N19" s="38">
        <v>490491.12828057812</v>
      </c>
      <c r="O19" s="38">
        <v>495396.03956338391</v>
      </c>
      <c r="P19" s="38">
        <v>502826.98015683464</v>
      </c>
      <c r="Q19" s="38">
        <v>512883.51975997136</v>
      </c>
      <c r="R19" s="29"/>
      <c r="S19" s="37">
        <v>19</v>
      </c>
      <c r="T19" s="38">
        <v>516393.41361897456</v>
      </c>
      <c r="U19" s="38">
        <v>521557.34775516432</v>
      </c>
      <c r="V19" s="38">
        <v>529380.70797149173</v>
      </c>
      <c r="W19" s="38">
        <v>539968.32213092153</v>
      </c>
      <c r="X19" s="29"/>
      <c r="Y19" s="37">
        <v>19</v>
      </c>
      <c r="Z19" s="38">
        <v>542295.69895737118</v>
      </c>
      <c r="AA19" s="38">
        <v>547718.65594694484</v>
      </c>
      <c r="AB19" s="38">
        <v>555934.435786149</v>
      </c>
      <c r="AC19" s="38">
        <v>567053.12450187199</v>
      </c>
      <c r="AD19" s="29"/>
      <c r="AE19" s="37">
        <v>19</v>
      </c>
      <c r="AF19" s="43">
        <f t="shared" si="1"/>
        <v>103609.14135358599</v>
      </c>
      <c r="AG19" s="43">
        <f t="shared" si="2"/>
        <v>104645.23276712181</v>
      </c>
      <c r="AH19" s="43">
        <f t="shared" si="3"/>
        <v>106214.91125862865</v>
      </c>
      <c r="AI19" s="43">
        <f t="shared" si="4"/>
        <v>108339.20948380121</v>
      </c>
    </row>
    <row r="20" spans="1:40" ht="10.35" customHeight="1" x14ac:dyDescent="0.2">
      <c r="A20" s="37">
        <v>20</v>
      </c>
      <c r="B20" s="38">
        <v>441230.93963788718</v>
      </c>
      <c r="C20" s="38">
        <v>445643.24903426605</v>
      </c>
      <c r="D20" s="38">
        <v>452327.89776978001</v>
      </c>
      <c r="E20" s="38">
        <v>461374.45572517562</v>
      </c>
      <c r="F20" s="29"/>
      <c r="G20" s="37">
        <v>20</v>
      </c>
      <c r="H20" s="38">
        <v>467283.45823124639</v>
      </c>
      <c r="I20" s="38">
        <v>471956.29281355883</v>
      </c>
      <c r="J20" s="38">
        <v>479035.63720576215</v>
      </c>
      <c r="K20" s="38">
        <v>488616.34994987742</v>
      </c>
      <c r="L20" s="29"/>
      <c r="M20" s="37">
        <v>20</v>
      </c>
      <c r="N20" s="38">
        <v>493335.97682460549</v>
      </c>
      <c r="O20" s="38">
        <v>498269.33659285156</v>
      </c>
      <c r="P20" s="38">
        <v>505743.37664174428</v>
      </c>
      <c r="Q20" s="38">
        <v>515858.24417457916</v>
      </c>
      <c r="R20" s="29"/>
      <c r="S20" s="37">
        <v>20</v>
      </c>
      <c r="T20" s="38">
        <v>519388.49541796464</v>
      </c>
      <c r="U20" s="38">
        <v>524582.38037214428</v>
      </c>
      <c r="V20" s="38">
        <v>532451.11607772636</v>
      </c>
      <c r="W20" s="38">
        <v>543100.13839928084</v>
      </c>
      <c r="X20" s="29"/>
      <c r="Y20" s="37">
        <v>20</v>
      </c>
      <c r="Z20" s="38">
        <v>545441.01401132403</v>
      </c>
      <c r="AA20" s="38">
        <v>550895.42415143724</v>
      </c>
      <c r="AB20" s="38">
        <v>559158.85551370878</v>
      </c>
      <c r="AC20" s="38">
        <v>570342.03262398299</v>
      </c>
      <c r="AD20" s="29"/>
      <c r="AE20" s="37">
        <v>20</v>
      </c>
      <c r="AF20" s="43">
        <f t="shared" si="1"/>
        <v>104210.07437343686</v>
      </c>
      <c r="AG20" s="43">
        <f t="shared" si="2"/>
        <v>105252.17511717119</v>
      </c>
      <c r="AH20" s="43">
        <f t="shared" si="3"/>
        <v>106830.95774392877</v>
      </c>
      <c r="AI20" s="43">
        <f t="shared" si="4"/>
        <v>108967.57689880737</v>
      </c>
    </row>
    <row r="21" spans="1:40" ht="10.35" customHeight="1" x14ac:dyDescent="0.2">
      <c r="A21" s="37">
        <v>21</v>
      </c>
      <c r="B21" s="38">
        <v>443790.07908778696</v>
      </c>
      <c r="C21" s="38">
        <v>448227.97987866483</v>
      </c>
      <c r="D21" s="38">
        <v>454951.39957684476</v>
      </c>
      <c r="E21" s="38">
        <v>464050.42756838165</v>
      </c>
      <c r="F21" s="29"/>
      <c r="G21" s="37">
        <v>21</v>
      </c>
      <c r="H21" s="38">
        <v>469993.7022889877</v>
      </c>
      <c r="I21" s="38">
        <v>474693.6393118776</v>
      </c>
      <c r="J21" s="38">
        <v>481814.04390155571</v>
      </c>
      <c r="K21" s="38">
        <v>491450.32477958681</v>
      </c>
      <c r="L21" s="29"/>
      <c r="M21" s="37">
        <v>21</v>
      </c>
      <c r="N21" s="38">
        <v>496197.32549018826</v>
      </c>
      <c r="O21" s="38">
        <v>501159.29874509014</v>
      </c>
      <c r="P21" s="38">
        <v>508676.68822626647</v>
      </c>
      <c r="Q21" s="38">
        <v>518850.22199079179</v>
      </c>
      <c r="R21" s="29"/>
      <c r="S21" s="37">
        <v>21</v>
      </c>
      <c r="T21" s="38">
        <v>522400.94869138888</v>
      </c>
      <c r="U21" s="38">
        <v>527624.95817830274</v>
      </c>
      <c r="V21" s="38">
        <v>535539.33255097724</v>
      </c>
      <c r="W21" s="38">
        <v>546250.11920199683</v>
      </c>
      <c r="X21" s="29"/>
      <c r="Y21" s="37">
        <v>21</v>
      </c>
      <c r="Z21" s="38">
        <v>548604.57189258968</v>
      </c>
      <c r="AA21" s="38">
        <v>554090.61761151557</v>
      </c>
      <c r="AB21" s="38">
        <v>562401.9768756883</v>
      </c>
      <c r="AC21" s="38">
        <v>573650.01641320204</v>
      </c>
      <c r="AD21" s="29"/>
      <c r="AE21" s="37">
        <v>21</v>
      </c>
      <c r="AF21" s="43">
        <f t="shared" si="1"/>
        <v>104814.49280480272</v>
      </c>
      <c r="AG21" s="43">
        <f t="shared" si="2"/>
        <v>105862.63773285074</v>
      </c>
      <c r="AH21" s="43">
        <f t="shared" si="3"/>
        <v>107450.57729884353</v>
      </c>
      <c r="AI21" s="43">
        <f t="shared" si="4"/>
        <v>109599.58884482039</v>
      </c>
      <c r="AN21" s="65"/>
    </row>
    <row r="22" spans="1:40" ht="10.35" customHeight="1" x14ac:dyDescent="0.2">
      <c r="A22" s="37">
        <v>22</v>
      </c>
      <c r="B22" s="38">
        <v>446364.06154649612</v>
      </c>
      <c r="C22" s="38">
        <v>450827.70216196106</v>
      </c>
      <c r="D22" s="38">
        <v>457590.11769439041</v>
      </c>
      <c r="E22" s="38">
        <v>466741.92004827823</v>
      </c>
      <c r="F22" s="29"/>
      <c r="G22" s="37">
        <v>22</v>
      </c>
      <c r="H22" s="38">
        <v>472719.66576226382</v>
      </c>
      <c r="I22" s="38">
        <v>477446.86241988646</v>
      </c>
      <c r="J22" s="38">
        <v>484608.56535618473</v>
      </c>
      <c r="K22" s="38">
        <v>494300.73666330846</v>
      </c>
      <c r="L22" s="29"/>
      <c r="M22" s="37">
        <v>22</v>
      </c>
      <c r="N22" s="38">
        <v>499075.2699780314</v>
      </c>
      <c r="O22" s="38">
        <v>504066.02267781174</v>
      </c>
      <c r="P22" s="38">
        <v>511627.01301797887</v>
      </c>
      <c r="Q22" s="38">
        <v>521859.55327833846</v>
      </c>
      <c r="R22" s="29"/>
      <c r="S22" s="37">
        <v>22</v>
      </c>
      <c r="T22" s="38">
        <v>525430.87419379898</v>
      </c>
      <c r="U22" s="38">
        <v>530685.18293573696</v>
      </c>
      <c r="V22" s="38">
        <v>538645.46067977301</v>
      </c>
      <c r="W22" s="38">
        <v>549418.36989336845</v>
      </c>
      <c r="X22" s="29"/>
      <c r="Y22" s="37">
        <v>22</v>
      </c>
      <c r="Z22" s="38">
        <v>551786.47840956668</v>
      </c>
      <c r="AA22" s="38">
        <v>557304.34319366235</v>
      </c>
      <c r="AB22" s="38">
        <v>565663.90834156726</v>
      </c>
      <c r="AC22" s="38">
        <v>576977.18650839862</v>
      </c>
      <c r="AD22" s="29"/>
      <c r="AE22" s="37">
        <v>22</v>
      </c>
      <c r="AF22" s="43">
        <f t="shared" si="1"/>
        <v>105422.41686307057</v>
      </c>
      <c r="AG22" s="43">
        <f t="shared" si="2"/>
        <v>106476.64103170129</v>
      </c>
      <c r="AH22" s="43">
        <f t="shared" si="3"/>
        <v>108073.79064717685</v>
      </c>
      <c r="AI22" s="43">
        <f t="shared" si="4"/>
        <v>110235.26646012039</v>
      </c>
    </row>
    <row r="23" spans="1:40" ht="10.35" customHeight="1" x14ac:dyDescent="0.2">
      <c r="A23" s="37">
        <v>23</v>
      </c>
      <c r="B23" s="38">
        <v>448952.9731034658</v>
      </c>
      <c r="C23" s="38">
        <v>453442.50283450045</v>
      </c>
      <c r="D23" s="38">
        <v>460244.1403770179</v>
      </c>
      <c r="E23" s="38">
        <v>469449.02318455826</v>
      </c>
      <c r="F23" s="29"/>
      <c r="G23" s="37">
        <v>23</v>
      </c>
      <c r="H23" s="38">
        <v>475461.43982368498</v>
      </c>
      <c r="I23" s="38">
        <v>480216.05422192183</v>
      </c>
      <c r="J23" s="38">
        <v>487419.2950352506</v>
      </c>
      <c r="K23" s="38">
        <v>497167.68093595561</v>
      </c>
      <c r="L23" s="29"/>
      <c r="M23" s="37">
        <v>23</v>
      </c>
      <c r="N23" s="38">
        <v>501969.90654390398</v>
      </c>
      <c r="O23" s="38">
        <v>506989.60560934304</v>
      </c>
      <c r="P23" s="38">
        <v>514594.44969348313</v>
      </c>
      <c r="Q23" s="38">
        <v>524886.33868735284</v>
      </c>
      <c r="R23" s="29"/>
      <c r="S23" s="37">
        <v>23</v>
      </c>
      <c r="T23" s="38">
        <v>528478.37326412299</v>
      </c>
      <c r="U23" s="38">
        <v>533763.15699676424</v>
      </c>
      <c r="V23" s="38">
        <v>541769.60435171565</v>
      </c>
      <c r="W23" s="38">
        <v>552604.99643874995</v>
      </c>
      <c r="X23" s="29"/>
      <c r="Y23" s="37">
        <v>23</v>
      </c>
      <c r="Z23" s="38">
        <v>554986.83998434211</v>
      </c>
      <c r="AA23" s="38">
        <v>560536.70838418556</v>
      </c>
      <c r="AB23" s="38">
        <v>568944.75900994835</v>
      </c>
      <c r="AC23" s="38">
        <v>580323.6541901473</v>
      </c>
      <c r="AD23" s="29"/>
      <c r="AE23" s="37">
        <v>23</v>
      </c>
      <c r="AF23" s="43">
        <f t="shared" si="1"/>
        <v>106033.8668808763</v>
      </c>
      <c r="AG23" s="43">
        <f t="shared" si="2"/>
        <v>107094.20554968511</v>
      </c>
      <c r="AH23" s="43">
        <f t="shared" si="3"/>
        <v>108700.61863293045</v>
      </c>
      <c r="AI23" s="43">
        <f t="shared" si="4"/>
        <v>110874.63100558904</v>
      </c>
    </row>
    <row r="24" spans="1:40" ht="10.35" customHeight="1" x14ac:dyDescent="0.25">
      <c r="A24" s="37">
        <v>24</v>
      </c>
      <c r="B24" s="38">
        <v>451556.90034746594</v>
      </c>
      <c r="C24" s="38">
        <v>456072.46935094061</v>
      </c>
      <c r="D24" s="38">
        <v>462913.55639120465</v>
      </c>
      <c r="E24" s="38">
        <v>472171.82751902874</v>
      </c>
      <c r="F24" s="33"/>
      <c r="G24" s="37">
        <v>24</v>
      </c>
      <c r="H24" s="38">
        <v>478219.11617466243</v>
      </c>
      <c r="I24" s="38">
        <v>483001.30733640905</v>
      </c>
      <c r="J24" s="38">
        <v>490246.32694645511</v>
      </c>
      <c r="K24" s="38">
        <v>500051.25348538422</v>
      </c>
      <c r="L24" s="29"/>
      <c r="M24" s="37">
        <v>24</v>
      </c>
      <c r="N24" s="38">
        <v>504881.33200185868</v>
      </c>
      <c r="O24" s="38">
        <v>509930.14532187727</v>
      </c>
      <c r="P24" s="38">
        <v>517579.0975017054</v>
      </c>
      <c r="Q24" s="38">
        <v>527930.67945173953</v>
      </c>
      <c r="R24" s="29"/>
      <c r="S24" s="37">
        <v>24</v>
      </c>
      <c r="T24" s="38">
        <v>531543.54782905488</v>
      </c>
      <c r="U24" s="38">
        <v>536858.98330734542</v>
      </c>
      <c r="V24" s="38">
        <v>544911.86805695551</v>
      </c>
      <c r="W24" s="38">
        <v>555810.10541809467</v>
      </c>
      <c r="X24" s="29"/>
      <c r="Y24" s="37">
        <v>24</v>
      </c>
      <c r="Z24" s="38">
        <v>558205.76365625137</v>
      </c>
      <c r="AA24" s="38">
        <v>563787.82129281387</v>
      </c>
      <c r="AB24" s="38">
        <v>572244.63861220598</v>
      </c>
      <c r="AC24" s="38">
        <v>583689.53138445015</v>
      </c>
      <c r="AD24" s="29"/>
      <c r="AE24" s="37">
        <v>24</v>
      </c>
      <c r="AF24" s="43">
        <f t="shared" si="1"/>
        <v>106648.86330878543</v>
      </c>
      <c r="AG24" s="43">
        <f t="shared" si="2"/>
        <v>107715.35194187326</v>
      </c>
      <c r="AH24" s="43">
        <f t="shared" si="3"/>
        <v>109331.08222100133</v>
      </c>
      <c r="AI24" s="43">
        <f t="shared" si="4"/>
        <v>111517.70386542141</v>
      </c>
    </row>
    <row r="25" spans="1:40" ht="15" x14ac:dyDescent="0.25">
      <c r="F25" s="27"/>
      <c r="G25" s="28"/>
      <c r="H25" s="27"/>
      <c r="I25" s="27"/>
      <c r="J25" s="27"/>
      <c r="K25" s="27"/>
    </row>
    <row r="26" spans="1:40" ht="15.6" customHeight="1" x14ac:dyDescent="0.25">
      <c r="A26" s="45"/>
      <c r="B26" s="45"/>
      <c r="C26" s="45"/>
      <c r="D26" s="45"/>
      <c r="E26" s="45"/>
      <c r="F26" s="27"/>
      <c r="G26" s="75" t="s">
        <v>13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47"/>
    </row>
    <row r="27" spans="1:40" ht="14.45" customHeight="1" x14ac:dyDescent="0.2">
      <c r="A27" s="45"/>
      <c r="B27" s="45"/>
      <c r="C27" s="64"/>
      <c r="D27" s="45"/>
      <c r="E27" s="45"/>
      <c r="G27" s="74" t="s">
        <v>15</v>
      </c>
      <c r="H27" s="74"/>
      <c r="I27" s="74"/>
      <c r="J27" s="74"/>
      <c r="K27" s="74"/>
      <c r="L27" s="49"/>
      <c r="M27" s="74" t="s">
        <v>16</v>
      </c>
      <c r="N27" s="74"/>
      <c r="O27" s="74"/>
      <c r="P27" s="74"/>
      <c r="Q27" s="74"/>
      <c r="R27" s="49"/>
      <c r="S27" s="74" t="s">
        <v>17</v>
      </c>
      <c r="T27" s="74"/>
      <c r="U27" s="74"/>
      <c r="V27" s="74"/>
      <c r="W27" s="74"/>
      <c r="X27" s="49"/>
      <c r="Y27" s="74" t="s">
        <v>18</v>
      </c>
      <c r="Z27" s="74"/>
      <c r="AA27" s="74"/>
      <c r="AB27" s="74"/>
      <c r="AC27" s="74"/>
      <c r="AD27" s="49"/>
      <c r="AE27" s="74" t="s">
        <v>19</v>
      </c>
      <c r="AF27" s="74"/>
      <c r="AG27" s="74"/>
      <c r="AH27" s="74"/>
      <c r="AI27" s="76"/>
      <c r="AJ27" s="29"/>
    </row>
    <row r="28" spans="1:40" ht="10.5" customHeight="1" x14ac:dyDescent="0.2">
      <c r="A28" s="45"/>
      <c r="B28" s="45"/>
      <c r="C28" s="45"/>
      <c r="D28" s="45"/>
      <c r="E28" s="45"/>
      <c r="G28" s="37" t="s">
        <v>8</v>
      </c>
      <c r="H28" s="37" t="s">
        <v>9</v>
      </c>
      <c r="I28" s="37" t="s">
        <v>10</v>
      </c>
      <c r="J28" s="37" t="s">
        <v>11</v>
      </c>
      <c r="K28" s="37" t="s">
        <v>12</v>
      </c>
      <c r="L28" s="29"/>
      <c r="M28" s="37" t="s">
        <v>8</v>
      </c>
      <c r="N28" s="37" t="s">
        <v>9</v>
      </c>
      <c r="O28" s="37" t="s">
        <v>10</v>
      </c>
      <c r="P28" s="37" t="s">
        <v>11</v>
      </c>
      <c r="Q28" s="37" t="s">
        <v>12</v>
      </c>
      <c r="R28" s="29"/>
      <c r="S28" s="37" t="s">
        <v>8</v>
      </c>
      <c r="T28" s="37" t="s">
        <v>9</v>
      </c>
      <c r="U28" s="37" t="s">
        <v>10</v>
      </c>
      <c r="V28" s="37" t="s">
        <v>11</v>
      </c>
      <c r="W28" s="37" t="s">
        <v>12</v>
      </c>
      <c r="X28" s="29"/>
      <c r="Y28" s="37" t="s">
        <v>8</v>
      </c>
      <c r="Z28" s="37" t="s">
        <v>9</v>
      </c>
      <c r="AA28" s="37" t="s">
        <v>10</v>
      </c>
      <c r="AB28" s="37" t="s">
        <v>11</v>
      </c>
      <c r="AC28" s="37" t="s">
        <v>12</v>
      </c>
      <c r="AD28" s="29"/>
      <c r="AE28" s="37" t="s">
        <v>8</v>
      </c>
      <c r="AF28" s="37" t="s">
        <v>9</v>
      </c>
      <c r="AG28" s="37" t="s">
        <v>10</v>
      </c>
      <c r="AH28" s="50" t="s">
        <v>11</v>
      </c>
      <c r="AI28" s="54" t="s">
        <v>12</v>
      </c>
      <c r="AJ28" s="51"/>
    </row>
    <row r="29" spans="1:40" ht="10.5" customHeight="1" x14ac:dyDescent="0.2">
      <c r="A29" s="45"/>
      <c r="B29" s="45"/>
      <c r="C29" s="45"/>
      <c r="D29" s="45"/>
      <c r="E29" s="45"/>
      <c r="G29" s="37">
        <v>4</v>
      </c>
      <c r="H29" s="44">
        <f>H4/B4-1</f>
        <v>5.9045085584297663E-2</v>
      </c>
      <c r="I29" s="44">
        <f t="shared" ref="I29:K42" si="5">I4/C4-1</f>
        <v>5.9045085584297663E-2</v>
      </c>
      <c r="J29" s="44">
        <f>J4/D4-1</f>
        <v>5.9045085584297663E-2</v>
      </c>
      <c r="K29" s="44">
        <f t="shared" si="5"/>
        <v>5.9045085584297663E-2</v>
      </c>
      <c r="L29" s="29"/>
      <c r="M29" s="37">
        <v>4</v>
      </c>
      <c r="N29" s="44">
        <f>N4/H4-1</f>
        <v>5.5753136847541684E-2</v>
      </c>
      <c r="O29" s="44">
        <f t="shared" ref="O29:Q41" si="6">O4/I4-1</f>
        <v>5.5753136847541684E-2</v>
      </c>
      <c r="P29" s="44">
        <f t="shared" si="6"/>
        <v>5.5753136847541684E-2</v>
      </c>
      <c r="Q29" s="44">
        <f t="shared" si="6"/>
        <v>5.5753136847541462E-2</v>
      </c>
      <c r="R29" s="29"/>
      <c r="S29" s="37">
        <v>4</v>
      </c>
      <c r="T29" s="44">
        <f>T4/N4-1</f>
        <v>5.2808876338288124E-2</v>
      </c>
      <c r="U29" s="44">
        <f t="shared" ref="U29:W41" si="7">U4/O4-1</f>
        <v>5.2808876338288124E-2</v>
      </c>
      <c r="V29" s="44">
        <f t="shared" si="7"/>
        <v>5.2808876338288124E-2</v>
      </c>
      <c r="W29" s="44">
        <f t="shared" si="7"/>
        <v>5.2808876338288124E-2</v>
      </c>
      <c r="X29" s="29"/>
      <c r="Y29" s="37">
        <v>4</v>
      </c>
      <c r="Z29" s="44">
        <f>Z4/T4-1</f>
        <v>5.0159983948805165E-2</v>
      </c>
      <c r="AA29" s="44">
        <f t="shared" ref="Z29:AC41" si="8">AA4/U4-1</f>
        <v>5.0159983948805165E-2</v>
      </c>
      <c r="AB29" s="44">
        <f t="shared" si="8"/>
        <v>5.0159983948805165E-2</v>
      </c>
      <c r="AC29" s="44">
        <f t="shared" si="8"/>
        <v>5.0159983948805165E-2</v>
      </c>
      <c r="AD29" s="29"/>
      <c r="AE29" s="37">
        <v>4</v>
      </c>
      <c r="AF29" s="44">
        <f>(Z4-B4)/B4</f>
        <v>0.23618034233719096</v>
      </c>
      <c r="AG29" s="44">
        <f>(AA4-C4)/C4</f>
        <v>0.23618034233719096</v>
      </c>
      <c r="AH29" s="44">
        <f>(AB4-D4)/D4</f>
        <v>0.23618034233719098</v>
      </c>
      <c r="AI29" s="52">
        <f>(AC4-E4)/E4</f>
        <v>0.2361803423371909</v>
      </c>
      <c r="AJ29" s="31"/>
    </row>
    <row r="30" spans="1:40" ht="10.5" customHeight="1" x14ac:dyDescent="0.2">
      <c r="A30" s="45"/>
      <c r="B30" s="45"/>
      <c r="C30" s="45"/>
      <c r="D30" s="45"/>
      <c r="E30" s="45"/>
      <c r="G30" s="37">
        <v>5</v>
      </c>
      <c r="H30" s="44">
        <f t="shared" ref="H30:H42" si="9">H5/B5-1</f>
        <v>5.9045085584297663E-2</v>
      </c>
      <c r="I30" s="44">
        <f t="shared" si="5"/>
        <v>5.9045085584297663E-2</v>
      </c>
      <c r="J30" s="44">
        <f t="shared" si="5"/>
        <v>5.9045085584297885E-2</v>
      </c>
      <c r="K30" s="44">
        <f t="shared" si="5"/>
        <v>5.9045085584297885E-2</v>
      </c>
      <c r="L30" s="29"/>
      <c r="M30" s="37">
        <v>5</v>
      </c>
      <c r="N30" s="44">
        <f t="shared" ref="N30:N41" si="10">N5/H5-1</f>
        <v>5.5753136847541684E-2</v>
      </c>
      <c r="O30" s="44">
        <f t="shared" si="6"/>
        <v>5.5753136847541684E-2</v>
      </c>
      <c r="P30" s="44">
        <f t="shared" si="6"/>
        <v>5.5753136847541462E-2</v>
      </c>
      <c r="Q30" s="44">
        <f t="shared" si="6"/>
        <v>5.5753136847541684E-2</v>
      </c>
      <c r="R30" s="29"/>
      <c r="S30" s="37">
        <v>5</v>
      </c>
      <c r="T30" s="44">
        <f t="shared" ref="T30:T41" si="11">T5/N5-1</f>
        <v>5.2808876338288124E-2</v>
      </c>
      <c r="U30" s="44">
        <f t="shared" si="7"/>
        <v>5.2808876338287902E-2</v>
      </c>
      <c r="V30" s="44">
        <f t="shared" si="7"/>
        <v>5.2808876338287902E-2</v>
      </c>
      <c r="W30" s="44">
        <f t="shared" si="7"/>
        <v>5.2808876338287902E-2</v>
      </c>
      <c r="X30" s="29"/>
      <c r="Y30" s="37">
        <v>5</v>
      </c>
      <c r="Z30" s="44">
        <f t="shared" si="8"/>
        <v>5.0159983948805165E-2</v>
      </c>
      <c r="AA30" s="44">
        <f t="shared" si="8"/>
        <v>5.0159983948805165E-2</v>
      </c>
      <c r="AB30" s="44">
        <f t="shared" si="8"/>
        <v>5.0159983948805165E-2</v>
      </c>
      <c r="AC30" s="44">
        <f t="shared" si="8"/>
        <v>5.0159983948805165E-2</v>
      </c>
      <c r="AD30" s="29"/>
      <c r="AE30" s="37">
        <v>5</v>
      </c>
      <c r="AF30" s="44">
        <f>(Z5-B5)/B5</f>
        <v>0.23618034233719096</v>
      </c>
      <c r="AG30" s="44">
        <f t="shared" ref="AG30:AG41" si="12">(AA5-C5)/C5</f>
        <v>0.23618034233719082</v>
      </c>
      <c r="AH30" s="44">
        <f t="shared" ref="AH30:AH41" si="13">(AB5-D5)/D5</f>
        <v>0.23618034233719087</v>
      </c>
      <c r="AI30" s="44">
        <f t="shared" ref="AI30:AI41" si="14">(AC5-E5)/E5</f>
        <v>0.23618034233719085</v>
      </c>
      <c r="AJ30" s="31"/>
    </row>
    <row r="31" spans="1:40" ht="10.5" customHeight="1" x14ac:dyDescent="0.2">
      <c r="A31" s="45"/>
      <c r="B31" s="45"/>
      <c r="C31" s="45"/>
      <c r="D31" s="45"/>
      <c r="E31" s="45"/>
      <c r="G31" s="37">
        <v>6</v>
      </c>
      <c r="H31" s="44">
        <f t="shared" si="9"/>
        <v>5.9045085584297885E-2</v>
      </c>
      <c r="I31" s="44">
        <f t="shared" si="5"/>
        <v>5.9045085584297885E-2</v>
      </c>
      <c r="J31" s="44">
        <f t="shared" si="5"/>
        <v>5.9045085584297885E-2</v>
      </c>
      <c r="K31" s="44">
        <f t="shared" si="5"/>
        <v>5.9045085584297885E-2</v>
      </c>
      <c r="L31" s="29"/>
      <c r="M31" s="37">
        <v>6</v>
      </c>
      <c r="N31" s="44">
        <f t="shared" si="10"/>
        <v>5.5753136847541462E-2</v>
      </c>
      <c r="O31" s="44">
        <f t="shared" si="6"/>
        <v>5.5753136847541462E-2</v>
      </c>
      <c r="P31" s="44">
        <f t="shared" si="6"/>
        <v>5.5753136847541462E-2</v>
      </c>
      <c r="Q31" s="44">
        <f t="shared" si="6"/>
        <v>5.5753136847541462E-2</v>
      </c>
      <c r="R31" s="29"/>
      <c r="S31" s="37">
        <v>6</v>
      </c>
      <c r="T31" s="44">
        <f t="shared" si="11"/>
        <v>5.2808876338288124E-2</v>
      </c>
      <c r="U31" s="44">
        <f t="shared" si="7"/>
        <v>5.2808876338288124E-2</v>
      </c>
      <c r="V31" s="44">
        <f t="shared" si="7"/>
        <v>5.2808876338288346E-2</v>
      </c>
      <c r="W31" s="44">
        <f t="shared" si="7"/>
        <v>5.2808876338288124E-2</v>
      </c>
      <c r="X31" s="29"/>
      <c r="Y31" s="37">
        <v>6</v>
      </c>
      <c r="Z31" s="44">
        <f t="shared" si="8"/>
        <v>5.0159983948805165E-2</v>
      </c>
      <c r="AA31" s="44">
        <f t="shared" si="8"/>
        <v>5.0159983948805165E-2</v>
      </c>
      <c r="AB31" s="44">
        <f t="shared" si="8"/>
        <v>5.0159983948804943E-2</v>
      </c>
      <c r="AC31" s="44">
        <f t="shared" si="8"/>
        <v>5.0159983948805165E-2</v>
      </c>
      <c r="AD31" s="29"/>
      <c r="AE31" s="37">
        <v>6</v>
      </c>
      <c r="AF31" s="44">
        <f t="shared" ref="AF31:AF41" si="15">(Z6-B6)/B6</f>
        <v>0.2361803423371909</v>
      </c>
      <c r="AG31" s="44">
        <f t="shared" si="12"/>
        <v>0.23618034233719107</v>
      </c>
      <c r="AH31" s="44">
        <f t="shared" si="13"/>
        <v>0.23618034233719098</v>
      </c>
      <c r="AI31" s="44">
        <f t="shared" si="14"/>
        <v>0.23618034233719118</v>
      </c>
      <c r="AJ31" s="31"/>
    </row>
    <row r="32" spans="1:40" ht="10.5" customHeight="1" x14ac:dyDescent="0.2">
      <c r="A32" s="45"/>
      <c r="B32" s="45"/>
      <c r="C32" s="45"/>
      <c r="D32" s="45"/>
      <c r="E32" s="45"/>
      <c r="G32" s="37">
        <v>7</v>
      </c>
      <c r="H32" s="44">
        <f t="shared" si="9"/>
        <v>5.9045085584297663E-2</v>
      </c>
      <c r="I32" s="44">
        <f t="shared" si="5"/>
        <v>5.9045085584297663E-2</v>
      </c>
      <c r="J32" s="44">
        <f t="shared" si="5"/>
        <v>5.9045085584297663E-2</v>
      </c>
      <c r="K32" s="44">
        <f t="shared" si="5"/>
        <v>5.9045085584297663E-2</v>
      </c>
      <c r="L32" s="29"/>
      <c r="M32" s="37">
        <v>7</v>
      </c>
      <c r="N32" s="44">
        <f t="shared" si="10"/>
        <v>5.5753136847541462E-2</v>
      </c>
      <c r="O32" s="44">
        <f t="shared" si="6"/>
        <v>5.5753136847541462E-2</v>
      </c>
      <c r="P32" s="44">
        <f t="shared" si="6"/>
        <v>5.5753136847541462E-2</v>
      </c>
      <c r="Q32" s="44">
        <f t="shared" si="6"/>
        <v>5.5753136847541462E-2</v>
      </c>
      <c r="R32" s="29"/>
      <c r="S32" s="37">
        <v>7</v>
      </c>
      <c r="T32" s="44">
        <f t="shared" si="11"/>
        <v>5.2808876338288124E-2</v>
      </c>
      <c r="U32" s="44">
        <f t="shared" si="7"/>
        <v>5.2808876338288124E-2</v>
      </c>
      <c r="V32" s="44">
        <f t="shared" si="7"/>
        <v>5.2808876338288346E-2</v>
      </c>
      <c r="W32" s="44">
        <f t="shared" si="7"/>
        <v>5.2808876338288346E-2</v>
      </c>
      <c r="X32" s="29"/>
      <c r="Y32" s="37">
        <v>7</v>
      </c>
      <c r="Z32" s="44">
        <f t="shared" si="8"/>
        <v>5.0159983948805165E-2</v>
      </c>
      <c r="AA32" s="44">
        <f t="shared" si="8"/>
        <v>5.0159983948805165E-2</v>
      </c>
      <c r="AB32" s="44">
        <f t="shared" si="8"/>
        <v>5.0159983948805165E-2</v>
      </c>
      <c r="AC32" s="44">
        <f t="shared" si="8"/>
        <v>5.0159983948805165E-2</v>
      </c>
      <c r="AD32" s="29"/>
      <c r="AE32" s="37">
        <v>7</v>
      </c>
      <c r="AF32" s="44">
        <f t="shared" si="15"/>
        <v>0.2361803423371909</v>
      </c>
      <c r="AG32" s="44">
        <f t="shared" si="12"/>
        <v>0.23618034233719085</v>
      </c>
      <c r="AH32" s="44">
        <f t="shared" si="13"/>
        <v>0.23618034233719096</v>
      </c>
      <c r="AI32" s="44">
        <f t="shared" si="14"/>
        <v>0.23618034233719096</v>
      </c>
      <c r="AJ32" s="31"/>
    </row>
    <row r="33" spans="1:36" ht="10.5" customHeight="1" x14ac:dyDescent="0.2">
      <c r="A33" s="45"/>
      <c r="B33" s="45"/>
      <c r="C33" s="45"/>
      <c r="D33" s="45"/>
      <c r="E33" s="45"/>
      <c r="G33" s="37">
        <v>8</v>
      </c>
      <c r="H33" s="44">
        <f t="shared" si="9"/>
        <v>5.9045085584297663E-2</v>
      </c>
      <c r="I33" s="44">
        <f t="shared" si="5"/>
        <v>5.9045085584297663E-2</v>
      </c>
      <c r="J33" s="44">
        <f t="shared" si="5"/>
        <v>5.9045085584297663E-2</v>
      </c>
      <c r="K33" s="44">
        <f t="shared" si="5"/>
        <v>5.9045085584297663E-2</v>
      </c>
      <c r="L33" s="29"/>
      <c r="M33" s="37">
        <v>8</v>
      </c>
      <c r="N33" s="44">
        <f t="shared" si="10"/>
        <v>5.5753136847541684E-2</v>
      </c>
      <c r="O33" s="44">
        <f t="shared" si="6"/>
        <v>5.5753136847541684E-2</v>
      </c>
      <c r="P33" s="44">
        <f t="shared" si="6"/>
        <v>5.5753136847541462E-2</v>
      </c>
      <c r="Q33" s="44">
        <f t="shared" si="6"/>
        <v>5.5753136847541462E-2</v>
      </c>
      <c r="R33" s="29"/>
      <c r="S33" s="37">
        <v>8</v>
      </c>
      <c r="T33" s="44">
        <f t="shared" si="11"/>
        <v>5.2808876338288124E-2</v>
      </c>
      <c r="U33" s="44">
        <f t="shared" si="7"/>
        <v>5.2808876338288124E-2</v>
      </c>
      <c r="V33" s="44">
        <f t="shared" si="7"/>
        <v>5.2808876338288124E-2</v>
      </c>
      <c r="W33" s="44">
        <f t="shared" si="7"/>
        <v>5.2808876338288346E-2</v>
      </c>
      <c r="X33" s="29"/>
      <c r="Y33" s="37">
        <v>8</v>
      </c>
      <c r="Z33" s="44">
        <f t="shared" si="8"/>
        <v>5.0159983948805165E-2</v>
      </c>
      <c r="AA33" s="44">
        <f t="shared" si="8"/>
        <v>5.0159983948805165E-2</v>
      </c>
      <c r="AB33" s="44">
        <f t="shared" si="8"/>
        <v>5.0159983948805165E-2</v>
      </c>
      <c r="AC33" s="44">
        <f>AC8/W8-1</f>
        <v>5.0159983948805165E-2</v>
      </c>
      <c r="AD33" s="29"/>
      <c r="AE33" s="37">
        <v>8</v>
      </c>
      <c r="AF33" s="44">
        <f t="shared" si="15"/>
        <v>0.23618034233719101</v>
      </c>
      <c r="AG33" s="44">
        <f t="shared" si="12"/>
        <v>0.23618034233719101</v>
      </c>
      <c r="AH33" s="44">
        <f t="shared" si="13"/>
        <v>0.23618034233719096</v>
      </c>
      <c r="AI33" s="44">
        <f t="shared" si="14"/>
        <v>0.23618034233719098</v>
      </c>
      <c r="AJ33" s="31"/>
    </row>
    <row r="34" spans="1:36" ht="10.5" customHeight="1" x14ac:dyDescent="0.2">
      <c r="A34" s="45"/>
      <c r="B34" s="45"/>
      <c r="C34" s="45"/>
      <c r="D34" s="45"/>
      <c r="E34" s="45"/>
      <c r="G34" s="37">
        <v>9</v>
      </c>
      <c r="H34" s="44">
        <f t="shared" si="9"/>
        <v>5.9045085584297663E-2</v>
      </c>
      <c r="I34" s="44">
        <f t="shared" si="5"/>
        <v>5.9045085584297663E-2</v>
      </c>
      <c r="J34" s="44">
        <f t="shared" si="5"/>
        <v>5.9045085584297663E-2</v>
      </c>
      <c r="K34" s="44">
        <f t="shared" si="5"/>
        <v>5.9045085584297663E-2</v>
      </c>
      <c r="L34" s="29"/>
      <c r="M34" s="37">
        <v>9</v>
      </c>
      <c r="N34" s="44">
        <f t="shared" si="10"/>
        <v>5.5753136847541684E-2</v>
      </c>
      <c r="O34" s="44">
        <f t="shared" si="6"/>
        <v>5.5753136847541684E-2</v>
      </c>
      <c r="P34" s="44">
        <f t="shared" si="6"/>
        <v>5.5753136847541684E-2</v>
      </c>
      <c r="Q34" s="44">
        <f t="shared" si="6"/>
        <v>5.5753136847541684E-2</v>
      </c>
      <c r="R34" s="29"/>
      <c r="S34" s="37">
        <v>9</v>
      </c>
      <c r="T34" s="44">
        <f t="shared" si="11"/>
        <v>5.2808876338288124E-2</v>
      </c>
      <c r="U34" s="44">
        <f t="shared" si="7"/>
        <v>5.2808876338288124E-2</v>
      </c>
      <c r="V34" s="44">
        <f t="shared" si="7"/>
        <v>5.2808876338288124E-2</v>
      </c>
      <c r="W34" s="44">
        <f t="shared" si="7"/>
        <v>5.2808876338288124E-2</v>
      </c>
      <c r="X34" s="29"/>
      <c r="Y34" s="37">
        <v>9</v>
      </c>
      <c r="Z34" s="44">
        <f t="shared" si="8"/>
        <v>5.0159983948805165E-2</v>
      </c>
      <c r="AA34" s="44">
        <f t="shared" si="8"/>
        <v>5.0159983948805165E-2</v>
      </c>
      <c r="AB34" s="44">
        <f t="shared" si="8"/>
        <v>5.0159983948805165E-2</v>
      </c>
      <c r="AC34" s="44">
        <f t="shared" si="8"/>
        <v>5.0159983948805165E-2</v>
      </c>
      <c r="AD34" s="29"/>
      <c r="AE34" s="37">
        <v>9</v>
      </c>
      <c r="AF34" s="44">
        <f t="shared" si="15"/>
        <v>0.23618034233719098</v>
      </c>
      <c r="AG34" s="44">
        <f t="shared" si="12"/>
        <v>0.23618034233719101</v>
      </c>
      <c r="AH34" s="44">
        <f t="shared" si="13"/>
        <v>0.23618034233719093</v>
      </c>
      <c r="AI34" s="44">
        <f t="shared" si="14"/>
        <v>0.23618034233719087</v>
      </c>
      <c r="AJ34" s="31"/>
    </row>
    <row r="35" spans="1:36" ht="10.5" customHeight="1" x14ac:dyDescent="0.2">
      <c r="A35" s="45"/>
      <c r="B35" s="45"/>
      <c r="C35" s="45"/>
      <c r="D35" s="45"/>
      <c r="E35" s="45"/>
      <c r="G35" s="37">
        <v>10</v>
      </c>
      <c r="H35" s="44">
        <f t="shared" si="9"/>
        <v>5.9045085584297663E-2</v>
      </c>
      <c r="I35" s="44">
        <f t="shared" si="5"/>
        <v>5.9045085584297663E-2</v>
      </c>
      <c r="J35" s="44">
        <f t="shared" si="5"/>
        <v>5.9045085584297663E-2</v>
      </c>
      <c r="K35" s="44">
        <f t="shared" si="5"/>
        <v>5.9045085584297885E-2</v>
      </c>
      <c r="L35" s="29"/>
      <c r="M35" s="37">
        <v>10</v>
      </c>
      <c r="N35" s="44">
        <f t="shared" si="10"/>
        <v>5.5753136847541684E-2</v>
      </c>
      <c r="O35" s="44">
        <f t="shared" si="6"/>
        <v>5.5753136847541684E-2</v>
      </c>
      <c r="P35" s="44">
        <f t="shared" si="6"/>
        <v>5.5753136847541684E-2</v>
      </c>
      <c r="Q35" s="44">
        <f t="shared" si="6"/>
        <v>5.5753136847541462E-2</v>
      </c>
      <c r="R35" s="29"/>
      <c r="S35" s="37">
        <v>10</v>
      </c>
      <c r="T35" s="44">
        <f t="shared" si="11"/>
        <v>5.2808876338288124E-2</v>
      </c>
      <c r="U35" s="44">
        <f t="shared" si="7"/>
        <v>5.2808876338288124E-2</v>
      </c>
      <c r="V35" s="44">
        <f t="shared" si="7"/>
        <v>5.2808876338288124E-2</v>
      </c>
      <c r="W35" s="44">
        <f t="shared" si="7"/>
        <v>5.2808876338288346E-2</v>
      </c>
      <c r="X35" s="29"/>
      <c r="Y35" s="37">
        <v>10</v>
      </c>
      <c r="Z35" s="44">
        <f t="shared" si="8"/>
        <v>5.0159983948805165E-2</v>
      </c>
      <c r="AA35" s="44">
        <f t="shared" si="8"/>
        <v>5.0159983948805165E-2</v>
      </c>
      <c r="AB35" s="44">
        <f t="shared" si="8"/>
        <v>5.0159983948804943E-2</v>
      </c>
      <c r="AC35" s="44">
        <f t="shared" si="8"/>
        <v>5.0159983948805165E-2</v>
      </c>
      <c r="AD35" s="29"/>
      <c r="AE35" s="37">
        <v>10</v>
      </c>
      <c r="AF35" s="44">
        <f t="shared" si="15"/>
        <v>0.23618034233719101</v>
      </c>
      <c r="AG35" s="44">
        <f t="shared" si="12"/>
        <v>0.23618034233719104</v>
      </c>
      <c r="AH35" s="44">
        <f t="shared" si="13"/>
        <v>0.23618034233719098</v>
      </c>
      <c r="AI35" s="44">
        <f t="shared" si="14"/>
        <v>0.23618034233719107</v>
      </c>
      <c r="AJ35" s="31"/>
    </row>
    <row r="36" spans="1:36" ht="10.5" customHeight="1" x14ac:dyDescent="0.2">
      <c r="A36" s="45"/>
      <c r="B36" s="45"/>
      <c r="C36" s="45"/>
      <c r="D36" s="45"/>
      <c r="E36" s="45"/>
      <c r="G36" s="37">
        <v>11</v>
      </c>
      <c r="H36" s="44">
        <f t="shared" si="9"/>
        <v>5.9045085584297663E-2</v>
      </c>
      <c r="I36" s="44">
        <f t="shared" si="5"/>
        <v>5.9045085584297663E-2</v>
      </c>
      <c r="J36" s="44">
        <f t="shared" si="5"/>
        <v>5.9045085584297663E-2</v>
      </c>
      <c r="K36" s="44">
        <f t="shared" si="5"/>
        <v>5.9045085584297663E-2</v>
      </c>
      <c r="L36" s="29"/>
      <c r="M36" s="37">
        <v>11</v>
      </c>
      <c r="N36" s="44">
        <f t="shared" si="10"/>
        <v>5.5753136847541462E-2</v>
      </c>
      <c r="O36" s="44">
        <f t="shared" si="6"/>
        <v>5.5753136847541684E-2</v>
      </c>
      <c r="P36" s="44">
        <f t="shared" si="6"/>
        <v>5.5753136847541462E-2</v>
      </c>
      <c r="Q36" s="44">
        <f t="shared" si="6"/>
        <v>5.5753136847541684E-2</v>
      </c>
      <c r="R36" s="29"/>
      <c r="S36" s="37">
        <v>11</v>
      </c>
      <c r="T36" s="44">
        <f t="shared" si="11"/>
        <v>5.2808876338288124E-2</v>
      </c>
      <c r="U36" s="44">
        <f t="shared" si="7"/>
        <v>5.2808876338288124E-2</v>
      </c>
      <c r="V36" s="44">
        <f t="shared" si="7"/>
        <v>5.2808876338288124E-2</v>
      </c>
      <c r="W36" s="44">
        <f t="shared" si="7"/>
        <v>5.2808876338287902E-2</v>
      </c>
      <c r="X36" s="29"/>
      <c r="Y36" s="37">
        <v>11</v>
      </c>
      <c r="Z36" s="44">
        <f t="shared" si="8"/>
        <v>5.0159983948805165E-2</v>
      </c>
      <c r="AA36" s="44">
        <f t="shared" si="8"/>
        <v>5.0159983948805165E-2</v>
      </c>
      <c r="AB36" s="44">
        <f t="shared" si="8"/>
        <v>5.0159983948805165E-2</v>
      </c>
      <c r="AC36" s="44">
        <f t="shared" si="8"/>
        <v>5.0159983948805165E-2</v>
      </c>
      <c r="AD36" s="29"/>
      <c r="AE36" s="37">
        <v>11</v>
      </c>
      <c r="AF36" s="44">
        <f t="shared" si="15"/>
        <v>0.23618034233719104</v>
      </c>
      <c r="AG36" s="44">
        <f t="shared" si="12"/>
        <v>0.23618034233719096</v>
      </c>
      <c r="AH36" s="44">
        <f t="shared" si="13"/>
        <v>0.23618034233719085</v>
      </c>
      <c r="AI36" s="44">
        <f t="shared" si="14"/>
        <v>0.23618034233719098</v>
      </c>
      <c r="AJ36" s="31"/>
    </row>
    <row r="37" spans="1:36" ht="10.5" customHeight="1" x14ac:dyDescent="0.2">
      <c r="A37" s="45"/>
      <c r="B37" s="45"/>
      <c r="C37" s="45"/>
      <c r="D37" s="45"/>
      <c r="E37" s="45"/>
      <c r="G37" s="37">
        <v>12</v>
      </c>
      <c r="H37" s="44">
        <f t="shared" si="9"/>
        <v>5.9045085584297663E-2</v>
      </c>
      <c r="I37" s="44">
        <f t="shared" si="5"/>
        <v>5.9045085584297885E-2</v>
      </c>
      <c r="J37" s="44">
        <f t="shared" si="5"/>
        <v>5.9045085584297885E-2</v>
      </c>
      <c r="K37" s="44">
        <f t="shared" si="5"/>
        <v>5.9045085584297885E-2</v>
      </c>
      <c r="L37" s="29"/>
      <c r="M37" s="37">
        <v>12</v>
      </c>
      <c r="N37" s="44">
        <f t="shared" si="10"/>
        <v>5.5753136847541684E-2</v>
      </c>
      <c r="O37" s="44">
        <f t="shared" si="6"/>
        <v>5.5753136847541684E-2</v>
      </c>
      <c r="P37" s="44">
        <f t="shared" si="6"/>
        <v>5.5753136847541462E-2</v>
      </c>
      <c r="Q37" s="44">
        <f t="shared" si="6"/>
        <v>5.5753136847541684E-2</v>
      </c>
      <c r="R37" s="29"/>
      <c r="S37" s="37">
        <v>12</v>
      </c>
      <c r="T37" s="44">
        <f t="shared" si="11"/>
        <v>5.2808876338288124E-2</v>
      </c>
      <c r="U37" s="44">
        <f t="shared" si="7"/>
        <v>5.2808876338288124E-2</v>
      </c>
      <c r="V37" s="44">
        <f t="shared" si="7"/>
        <v>5.2808876338288124E-2</v>
      </c>
      <c r="W37" s="44">
        <f t="shared" si="7"/>
        <v>5.2808876338288124E-2</v>
      </c>
      <c r="X37" s="29"/>
      <c r="Y37" s="37">
        <v>12</v>
      </c>
      <c r="Z37" s="44">
        <f t="shared" si="8"/>
        <v>5.0159983948805165E-2</v>
      </c>
      <c r="AA37" s="44">
        <f t="shared" si="8"/>
        <v>5.0159983948805165E-2</v>
      </c>
      <c r="AB37" s="44">
        <f t="shared" si="8"/>
        <v>5.0159983948805165E-2</v>
      </c>
      <c r="AC37" s="44">
        <f t="shared" si="8"/>
        <v>5.0159983948805387E-2</v>
      </c>
      <c r="AD37" s="29"/>
      <c r="AE37" s="37">
        <v>12</v>
      </c>
      <c r="AF37" s="44">
        <f t="shared" si="15"/>
        <v>0.23618034233719104</v>
      </c>
      <c r="AG37" s="44">
        <f t="shared" si="12"/>
        <v>0.23618034233719118</v>
      </c>
      <c r="AH37" s="44">
        <f t="shared" si="13"/>
        <v>0.23618034233719132</v>
      </c>
      <c r="AI37" s="44">
        <f t="shared" si="14"/>
        <v>0.2361803423371914</v>
      </c>
      <c r="AJ37" s="31"/>
    </row>
    <row r="38" spans="1:36" ht="10.5" customHeight="1" x14ac:dyDescent="0.2">
      <c r="A38" s="45"/>
      <c r="B38" s="45"/>
      <c r="C38" s="45"/>
      <c r="D38" s="45"/>
      <c r="E38" s="45"/>
      <c r="G38" s="37">
        <v>13</v>
      </c>
      <c r="H38" s="44">
        <f>H13/B13-1</f>
        <v>5.9045085584297663E-2</v>
      </c>
      <c r="I38" s="44">
        <f t="shared" si="5"/>
        <v>5.9045085584297663E-2</v>
      </c>
      <c r="J38" s="44">
        <f t="shared" si="5"/>
        <v>5.9045085584297663E-2</v>
      </c>
      <c r="K38" s="44">
        <f t="shared" si="5"/>
        <v>5.9045085584297663E-2</v>
      </c>
      <c r="L38" s="29"/>
      <c r="M38" s="37">
        <v>13</v>
      </c>
      <c r="N38" s="44">
        <f t="shared" si="10"/>
        <v>5.5753136847541684E-2</v>
      </c>
      <c r="O38" s="44">
        <f t="shared" si="6"/>
        <v>5.5753136847541684E-2</v>
      </c>
      <c r="P38" s="44">
        <f t="shared" si="6"/>
        <v>5.5753136847541684E-2</v>
      </c>
      <c r="Q38" s="44">
        <f t="shared" si="6"/>
        <v>5.5753136847541906E-2</v>
      </c>
      <c r="R38" s="29"/>
      <c r="S38" s="37">
        <v>13</v>
      </c>
      <c r="T38" s="44">
        <f t="shared" si="11"/>
        <v>5.2808876338287902E-2</v>
      </c>
      <c r="U38" s="44">
        <f t="shared" si="7"/>
        <v>5.2808876338287902E-2</v>
      </c>
      <c r="V38" s="44">
        <f t="shared" si="7"/>
        <v>5.2808876338288124E-2</v>
      </c>
      <c r="W38" s="44">
        <f t="shared" si="7"/>
        <v>5.2808876338287902E-2</v>
      </c>
      <c r="X38" s="29"/>
      <c r="Y38" s="37">
        <v>13</v>
      </c>
      <c r="Z38" s="44">
        <f t="shared" si="8"/>
        <v>5.0159983948804943E-2</v>
      </c>
      <c r="AA38" s="44">
        <f t="shared" si="8"/>
        <v>5.0159983948804943E-2</v>
      </c>
      <c r="AB38" s="44">
        <f t="shared" si="8"/>
        <v>5.0159983948805165E-2</v>
      </c>
      <c r="AC38" s="44">
        <f t="shared" si="8"/>
        <v>5.0159983948804943E-2</v>
      </c>
      <c r="AD38" s="29"/>
      <c r="AE38" s="37">
        <v>13</v>
      </c>
      <c r="AF38" s="44">
        <f t="shared" si="15"/>
        <v>0.2361803423371909</v>
      </c>
      <c r="AG38" s="44">
        <f t="shared" si="12"/>
        <v>0.2361803423371909</v>
      </c>
      <c r="AH38" s="44">
        <f t="shared" si="13"/>
        <v>0.23618034233719085</v>
      </c>
      <c r="AI38" s="44">
        <f t="shared" si="14"/>
        <v>0.23618034233719076</v>
      </c>
      <c r="AJ38" s="31"/>
    </row>
    <row r="39" spans="1:36" ht="10.5" customHeight="1" x14ac:dyDescent="0.2">
      <c r="A39" s="45"/>
      <c r="B39" s="45"/>
      <c r="C39" s="45"/>
      <c r="D39" s="45"/>
      <c r="E39" s="45"/>
      <c r="G39" s="37">
        <v>14</v>
      </c>
      <c r="H39" s="44">
        <f t="shared" si="9"/>
        <v>5.9045085584297663E-2</v>
      </c>
      <c r="I39" s="44">
        <f t="shared" si="5"/>
        <v>5.9045085584297885E-2</v>
      </c>
      <c r="J39" s="44">
        <f t="shared" si="5"/>
        <v>5.9045085584297885E-2</v>
      </c>
      <c r="K39" s="44">
        <f t="shared" si="5"/>
        <v>5.9045085584297885E-2</v>
      </c>
      <c r="L39" s="29"/>
      <c r="M39" s="37">
        <v>14</v>
      </c>
      <c r="N39" s="44">
        <f t="shared" si="10"/>
        <v>5.5753136847541684E-2</v>
      </c>
      <c r="O39" s="44">
        <f t="shared" si="6"/>
        <v>5.5753136847541684E-2</v>
      </c>
      <c r="P39" s="44">
        <f t="shared" si="6"/>
        <v>5.5753136847541462E-2</v>
      </c>
      <c r="Q39" s="44">
        <f t="shared" si="6"/>
        <v>5.5753136847541462E-2</v>
      </c>
      <c r="R39" s="29"/>
      <c r="S39" s="37">
        <v>14</v>
      </c>
      <c r="T39" s="44">
        <f t="shared" si="11"/>
        <v>5.2808876338287902E-2</v>
      </c>
      <c r="U39" s="44">
        <f t="shared" si="7"/>
        <v>5.2808876338288124E-2</v>
      </c>
      <c r="V39" s="44">
        <f t="shared" si="7"/>
        <v>5.2808876338288124E-2</v>
      </c>
      <c r="W39" s="44">
        <f t="shared" si="7"/>
        <v>5.2808876338288124E-2</v>
      </c>
      <c r="X39" s="29"/>
      <c r="Y39" s="37">
        <v>14</v>
      </c>
      <c r="Z39" s="44">
        <f t="shared" si="8"/>
        <v>5.0159983948804943E-2</v>
      </c>
      <c r="AA39" s="44">
        <f t="shared" si="8"/>
        <v>5.0159983948805165E-2</v>
      </c>
      <c r="AB39" s="44">
        <f t="shared" si="8"/>
        <v>5.0159983948804943E-2</v>
      </c>
      <c r="AC39" s="44">
        <f t="shared" si="8"/>
        <v>5.0159983948804943E-2</v>
      </c>
      <c r="AD39" s="29"/>
      <c r="AE39" s="37">
        <v>14</v>
      </c>
      <c r="AF39" s="44">
        <f t="shared" si="15"/>
        <v>0.23618034233719093</v>
      </c>
      <c r="AG39" s="44">
        <f t="shared" si="12"/>
        <v>0.23618034233719098</v>
      </c>
      <c r="AH39" s="44">
        <f t="shared" si="13"/>
        <v>0.23618034233719082</v>
      </c>
      <c r="AI39" s="44">
        <f t="shared" si="14"/>
        <v>0.23618034233719068</v>
      </c>
      <c r="AJ39" s="31"/>
    </row>
    <row r="40" spans="1:36" ht="10.5" customHeight="1" x14ac:dyDescent="0.2">
      <c r="A40" s="45"/>
      <c r="B40" s="45"/>
      <c r="C40" s="45"/>
      <c r="D40" s="45"/>
      <c r="E40" s="45"/>
      <c r="G40" s="37">
        <v>15</v>
      </c>
      <c r="H40" s="44">
        <f t="shared" si="9"/>
        <v>5.9045085584297885E-2</v>
      </c>
      <c r="I40" s="44">
        <f t="shared" si="5"/>
        <v>5.9045085584297885E-2</v>
      </c>
      <c r="J40" s="44">
        <f t="shared" si="5"/>
        <v>5.9045085584297885E-2</v>
      </c>
      <c r="K40" s="44">
        <f t="shared" si="5"/>
        <v>5.9045085584297885E-2</v>
      </c>
      <c r="L40" s="29"/>
      <c r="M40" s="37">
        <v>15</v>
      </c>
      <c r="N40" s="44">
        <f t="shared" si="10"/>
        <v>5.5753136847541684E-2</v>
      </c>
      <c r="O40" s="44">
        <f t="shared" si="6"/>
        <v>5.5753136847541684E-2</v>
      </c>
      <c r="P40" s="44">
        <f t="shared" si="6"/>
        <v>5.5753136847541684E-2</v>
      </c>
      <c r="Q40" s="44">
        <f t="shared" si="6"/>
        <v>5.5753136847541462E-2</v>
      </c>
      <c r="R40" s="29"/>
      <c r="S40" s="37">
        <v>15</v>
      </c>
      <c r="T40" s="44">
        <f t="shared" si="11"/>
        <v>5.2808876338287902E-2</v>
      </c>
      <c r="U40" s="44">
        <f t="shared" si="7"/>
        <v>5.2808876338287902E-2</v>
      </c>
      <c r="V40" s="44">
        <f t="shared" si="7"/>
        <v>5.2808876338287902E-2</v>
      </c>
      <c r="W40" s="44">
        <f t="shared" si="7"/>
        <v>5.2808876338288124E-2</v>
      </c>
      <c r="X40" s="29"/>
      <c r="Y40" s="37">
        <v>15</v>
      </c>
      <c r="Z40" s="44">
        <f t="shared" si="8"/>
        <v>5.0159983948805165E-2</v>
      </c>
      <c r="AA40" s="44">
        <f t="shared" si="8"/>
        <v>5.0159983948805165E-2</v>
      </c>
      <c r="AB40" s="44">
        <f t="shared" si="8"/>
        <v>5.0159983948804943E-2</v>
      </c>
      <c r="AC40" s="44">
        <f t="shared" si="8"/>
        <v>5.0159983948804943E-2</v>
      </c>
      <c r="AD40" s="29"/>
      <c r="AE40" s="37">
        <v>15</v>
      </c>
      <c r="AF40" s="44">
        <f t="shared" si="15"/>
        <v>0.23618034233719098</v>
      </c>
      <c r="AG40" s="44">
        <f t="shared" si="12"/>
        <v>0.23618034233719115</v>
      </c>
      <c r="AH40" s="44">
        <f t="shared" si="13"/>
        <v>0.23618034233719098</v>
      </c>
      <c r="AI40" s="44">
        <f t="shared" si="14"/>
        <v>0.23618034233719107</v>
      </c>
      <c r="AJ40" s="31"/>
    </row>
    <row r="41" spans="1:36" ht="10.5" customHeight="1" x14ac:dyDescent="0.2">
      <c r="A41" s="45"/>
      <c r="B41" s="45"/>
      <c r="C41" s="45"/>
      <c r="D41" s="45"/>
      <c r="E41" s="45"/>
      <c r="G41" s="37">
        <v>16</v>
      </c>
      <c r="H41" s="44">
        <f t="shared" si="9"/>
        <v>5.9045085584297885E-2</v>
      </c>
      <c r="I41" s="44">
        <f t="shared" si="5"/>
        <v>5.9045085584297663E-2</v>
      </c>
      <c r="J41" s="44">
        <f t="shared" si="5"/>
        <v>5.9045085584297663E-2</v>
      </c>
      <c r="K41" s="44">
        <f t="shared" si="5"/>
        <v>5.9045085584297885E-2</v>
      </c>
      <c r="L41" s="29"/>
      <c r="M41" s="37">
        <v>16</v>
      </c>
      <c r="N41" s="44">
        <f t="shared" si="10"/>
        <v>5.5753136847541462E-2</v>
      </c>
      <c r="O41" s="44">
        <f t="shared" si="6"/>
        <v>5.5753136847541684E-2</v>
      </c>
      <c r="P41" s="44">
        <f t="shared" si="6"/>
        <v>5.5753136847541684E-2</v>
      </c>
      <c r="Q41" s="44">
        <f t="shared" si="6"/>
        <v>5.5753136847541462E-2</v>
      </c>
      <c r="R41" s="29"/>
      <c r="S41" s="37">
        <v>16</v>
      </c>
      <c r="T41" s="44">
        <f t="shared" si="11"/>
        <v>5.2808876338288124E-2</v>
      </c>
      <c r="U41" s="44">
        <f t="shared" si="7"/>
        <v>5.2808876338288124E-2</v>
      </c>
      <c r="V41" s="44">
        <f t="shared" si="7"/>
        <v>5.2808876338288124E-2</v>
      </c>
      <c r="W41" s="44">
        <f t="shared" si="7"/>
        <v>5.2808876338288124E-2</v>
      </c>
      <c r="X41" s="29"/>
      <c r="Y41" s="37">
        <v>16</v>
      </c>
      <c r="Z41" s="44">
        <f t="shared" si="8"/>
        <v>5.0159983948804943E-2</v>
      </c>
      <c r="AA41" s="44">
        <f t="shared" si="8"/>
        <v>5.0159983948805165E-2</v>
      </c>
      <c r="AB41" s="44">
        <f t="shared" si="8"/>
        <v>5.0159983948805165E-2</v>
      </c>
      <c r="AC41" s="44">
        <f t="shared" si="8"/>
        <v>5.0159983948805165E-2</v>
      </c>
      <c r="AD41" s="29"/>
      <c r="AE41" s="37">
        <v>16</v>
      </c>
      <c r="AF41" s="44">
        <f t="shared" si="15"/>
        <v>0.2361803423371909</v>
      </c>
      <c r="AG41" s="44">
        <f t="shared" si="12"/>
        <v>0.23618034233719096</v>
      </c>
      <c r="AH41" s="44">
        <f t="shared" si="13"/>
        <v>0.23618034233719101</v>
      </c>
      <c r="AI41" s="44">
        <f t="shared" si="14"/>
        <v>0.23618034233719101</v>
      </c>
      <c r="AJ41" s="31"/>
    </row>
    <row r="42" spans="1:36" ht="10.5" customHeight="1" x14ac:dyDescent="0.2">
      <c r="A42" s="46"/>
      <c r="B42" s="45"/>
      <c r="C42" s="45"/>
      <c r="D42" s="45"/>
      <c r="E42" s="45"/>
      <c r="G42" s="37">
        <v>17</v>
      </c>
      <c r="H42" s="44">
        <f t="shared" si="9"/>
        <v>5.9045085584297885E-2</v>
      </c>
      <c r="I42" s="44">
        <f t="shared" si="5"/>
        <v>5.9045085584297885E-2</v>
      </c>
      <c r="J42" s="44">
        <f t="shared" si="5"/>
        <v>5.9045085584298107E-2</v>
      </c>
      <c r="K42" s="44">
        <f t="shared" si="5"/>
        <v>5.9045085584297885E-2</v>
      </c>
      <c r="L42" s="29"/>
      <c r="M42" s="37">
        <v>17</v>
      </c>
      <c r="N42" s="44">
        <f t="shared" ref="N42:N49" si="16">N17/H17-1</f>
        <v>5.5753136847541462E-2</v>
      </c>
      <c r="O42" s="44">
        <f t="shared" ref="O42:O49" si="17">O17/I17-1</f>
        <v>5.5753136847541462E-2</v>
      </c>
      <c r="P42" s="44">
        <f t="shared" ref="P42:P49" si="18">P17/J17-1</f>
        <v>5.5753136847541462E-2</v>
      </c>
      <c r="Q42" s="44">
        <f t="shared" ref="Q42:Q49" si="19">Q17/K17-1</f>
        <v>5.5753136847541462E-2</v>
      </c>
      <c r="R42" s="29"/>
      <c r="S42" s="37">
        <v>17</v>
      </c>
      <c r="T42" s="44">
        <f t="shared" ref="T42:T49" si="20">T17/N17-1</f>
        <v>5.2808876338288124E-2</v>
      </c>
      <c r="U42" s="44">
        <f t="shared" ref="U42:U49" si="21">U17/O17-1</f>
        <v>5.2808876338288124E-2</v>
      </c>
      <c r="V42" s="44">
        <f t="shared" ref="V42:V49" si="22">V17/P17-1</f>
        <v>5.2808876338288124E-2</v>
      </c>
      <c r="W42" s="44">
        <f t="shared" ref="W42:W49" si="23">W17/Q17-1</f>
        <v>5.2808876338288124E-2</v>
      </c>
      <c r="X42" s="29"/>
      <c r="Y42" s="37">
        <v>17</v>
      </c>
      <c r="Z42" s="44">
        <f t="shared" ref="Z42:Z49" si="24">Z17/T17-1</f>
        <v>5.0159983948805165E-2</v>
      </c>
      <c r="AA42" s="44">
        <f t="shared" ref="AA42:AA49" si="25">AA17/U17-1</f>
        <v>5.0159983948805165E-2</v>
      </c>
      <c r="AB42" s="44">
        <f t="shared" ref="AB42:AB49" si="26">AB17/V17-1</f>
        <v>5.0159983948805165E-2</v>
      </c>
      <c r="AC42" s="44">
        <f t="shared" ref="AC42:AC49" si="27">AC17/W17-1</f>
        <v>5.0159983948805387E-2</v>
      </c>
      <c r="AD42" s="29"/>
      <c r="AE42" s="37">
        <v>17</v>
      </c>
      <c r="AF42" s="44">
        <f t="shared" ref="AF42:AF49" si="28">(Z17-B17)/B17</f>
        <v>0.23618034233719101</v>
      </c>
      <c r="AG42" s="44">
        <f t="shared" ref="AG42:AG49" si="29">(AA17-C17)/C17</f>
        <v>0.23618034233719104</v>
      </c>
      <c r="AH42" s="44">
        <f t="shared" ref="AH42:AH49" si="30">(AB17-D17)/D17</f>
        <v>0.23618034233719121</v>
      </c>
      <c r="AI42" s="44">
        <f t="shared" ref="AI42:AI49" si="31">(AC17-E17)/E17</f>
        <v>0.23618034233719126</v>
      </c>
      <c r="AJ42" s="31"/>
    </row>
    <row r="43" spans="1:36" ht="10.5" customHeight="1" x14ac:dyDescent="0.2">
      <c r="A43" s="46"/>
      <c r="B43" s="45"/>
      <c r="C43" s="45"/>
      <c r="D43" s="45"/>
      <c r="E43" s="45"/>
      <c r="G43" s="37">
        <v>18</v>
      </c>
      <c r="H43" s="44">
        <f t="shared" ref="H43:H49" si="32">H18/B18-1</f>
        <v>5.9045085584297885E-2</v>
      </c>
      <c r="I43" s="44">
        <f t="shared" ref="I43:I49" si="33">I18/C18-1</f>
        <v>5.9045085584297885E-2</v>
      </c>
      <c r="J43" s="44">
        <f t="shared" ref="J43:J49" si="34">J18/D18-1</f>
        <v>5.9045085584297885E-2</v>
      </c>
      <c r="K43" s="44">
        <f t="shared" ref="K43:K49" si="35">K18/E18-1</f>
        <v>5.9045085584297885E-2</v>
      </c>
      <c r="L43" s="29"/>
      <c r="M43" s="37">
        <v>18</v>
      </c>
      <c r="N43" s="44">
        <f t="shared" si="16"/>
        <v>5.5753136847541462E-2</v>
      </c>
      <c r="O43" s="44">
        <f t="shared" si="17"/>
        <v>5.5753136847541462E-2</v>
      </c>
      <c r="P43" s="44">
        <f t="shared" si="18"/>
        <v>5.5753136847541462E-2</v>
      </c>
      <c r="Q43" s="44">
        <f t="shared" si="19"/>
        <v>5.5753136847541462E-2</v>
      </c>
      <c r="R43" s="29"/>
      <c r="S43" s="37">
        <v>18</v>
      </c>
      <c r="T43" s="44">
        <f t="shared" si="20"/>
        <v>5.2808876338288124E-2</v>
      </c>
      <c r="U43" s="44">
        <f t="shared" si="21"/>
        <v>5.2808876338288124E-2</v>
      </c>
      <c r="V43" s="44">
        <f t="shared" si="22"/>
        <v>5.2808876338288124E-2</v>
      </c>
      <c r="W43" s="44">
        <f t="shared" si="23"/>
        <v>5.2808876338288346E-2</v>
      </c>
      <c r="X43" s="29"/>
      <c r="Y43" s="37">
        <v>18</v>
      </c>
      <c r="Z43" s="44">
        <f t="shared" si="24"/>
        <v>5.0159983948805165E-2</v>
      </c>
      <c r="AA43" s="44">
        <f t="shared" si="25"/>
        <v>5.0159983948805387E-2</v>
      </c>
      <c r="AB43" s="44">
        <f t="shared" si="26"/>
        <v>5.0159983948805387E-2</v>
      </c>
      <c r="AC43" s="44">
        <f t="shared" si="27"/>
        <v>5.0159983948805387E-2</v>
      </c>
      <c r="AD43" s="29"/>
      <c r="AE43" s="37">
        <v>18</v>
      </c>
      <c r="AF43" s="44">
        <f t="shared" si="28"/>
        <v>0.23618034233719121</v>
      </c>
      <c r="AG43" s="44">
        <f t="shared" si="29"/>
        <v>0.23618034233719121</v>
      </c>
      <c r="AH43" s="44">
        <f t="shared" si="30"/>
        <v>0.2361803423371914</v>
      </c>
      <c r="AI43" s="44">
        <f t="shared" si="31"/>
        <v>0.2361803423371914</v>
      </c>
      <c r="AJ43" s="31"/>
    </row>
    <row r="44" spans="1:36" ht="10.5" customHeight="1" x14ac:dyDescent="0.2">
      <c r="A44" s="46"/>
      <c r="B44" s="45"/>
      <c r="C44" s="45"/>
      <c r="D44" s="45"/>
      <c r="E44" s="45"/>
      <c r="G44" s="37">
        <v>19</v>
      </c>
      <c r="H44" s="44">
        <f t="shared" si="32"/>
        <v>5.9045085584297885E-2</v>
      </c>
      <c r="I44" s="44">
        <f t="shared" si="33"/>
        <v>5.9045085584297885E-2</v>
      </c>
      <c r="J44" s="44">
        <f t="shared" si="34"/>
        <v>5.9045085584297885E-2</v>
      </c>
      <c r="K44" s="44">
        <f t="shared" si="35"/>
        <v>5.9045085584297885E-2</v>
      </c>
      <c r="L44" s="29"/>
      <c r="M44" s="37">
        <v>19</v>
      </c>
      <c r="N44" s="44">
        <f t="shared" si="16"/>
        <v>5.5753136847541462E-2</v>
      </c>
      <c r="O44" s="44">
        <f t="shared" si="17"/>
        <v>5.5753136847541462E-2</v>
      </c>
      <c r="P44" s="44">
        <f t="shared" si="18"/>
        <v>5.5753136847541462E-2</v>
      </c>
      <c r="Q44" s="44">
        <f t="shared" si="19"/>
        <v>5.5753136847541462E-2</v>
      </c>
      <c r="R44" s="29"/>
      <c r="S44" s="37">
        <v>19</v>
      </c>
      <c r="T44" s="44">
        <f t="shared" si="20"/>
        <v>5.2808876338288124E-2</v>
      </c>
      <c r="U44" s="44">
        <f t="shared" si="21"/>
        <v>5.2808876338288124E-2</v>
      </c>
      <c r="V44" s="44">
        <f t="shared" si="22"/>
        <v>5.2808876338288124E-2</v>
      </c>
      <c r="W44" s="44">
        <f t="shared" si="23"/>
        <v>5.2808876338287902E-2</v>
      </c>
      <c r="X44" s="29"/>
      <c r="Y44" s="37">
        <v>19</v>
      </c>
      <c r="Z44" s="44">
        <f t="shared" si="24"/>
        <v>5.0159983948805387E-2</v>
      </c>
      <c r="AA44" s="44">
        <f t="shared" si="25"/>
        <v>5.0159983948805387E-2</v>
      </c>
      <c r="AB44" s="44">
        <f t="shared" si="26"/>
        <v>5.0159983948805387E-2</v>
      </c>
      <c r="AC44" s="44">
        <f t="shared" si="27"/>
        <v>5.0159983948805609E-2</v>
      </c>
      <c r="AD44" s="29"/>
      <c r="AE44" s="37">
        <v>19</v>
      </c>
      <c r="AF44" s="44">
        <f t="shared" si="28"/>
        <v>0.23618034233719132</v>
      </c>
      <c r="AG44" s="44">
        <f t="shared" si="29"/>
        <v>0.23618034233719123</v>
      </c>
      <c r="AH44" s="44">
        <f t="shared" si="30"/>
        <v>0.23618034233719129</v>
      </c>
      <c r="AI44" s="44">
        <f t="shared" si="31"/>
        <v>0.23618034233719126</v>
      </c>
      <c r="AJ44" s="31"/>
    </row>
    <row r="45" spans="1:36" ht="10.5" customHeight="1" x14ac:dyDescent="0.2">
      <c r="A45" s="45"/>
      <c r="B45" s="45"/>
      <c r="C45" s="45"/>
      <c r="D45" s="45"/>
      <c r="E45" s="45"/>
      <c r="G45" s="37">
        <v>20</v>
      </c>
      <c r="H45" s="44">
        <f t="shared" si="32"/>
        <v>5.9045085584297885E-2</v>
      </c>
      <c r="I45" s="44">
        <f t="shared" si="33"/>
        <v>5.9045085584297885E-2</v>
      </c>
      <c r="J45" s="44">
        <f t="shared" si="34"/>
        <v>5.9045085584297663E-2</v>
      </c>
      <c r="K45" s="44">
        <f t="shared" si="35"/>
        <v>5.9045085584297663E-2</v>
      </c>
      <c r="L45" s="29"/>
      <c r="M45" s="37">
        <v>20</v>
      </c>
      <c r="N45" s="44">
        <f t="shared" si="16"/>
        <v>5.5753136847541462E-2</v>
      </c>
      <c r="O45" s="44">
        <f t="shared" si="17"/>
        <v>5.5753136847541462E-2</v>
      </c>
      <c r="P45" s="44">
        <f t="shared" si="18"/>
        <v>5.5753136847541462E-2</v>
      </c>
      <c r="Q45" s="44">
        <f t="shared" si="19"/>
        <v>5.5753136847541462E-2</v>
      </c>
      <c r="R45" s="29"/>
      <c r="S45" s="37">
        <v>20</v>
      </c>
      <c r="T45" s="44">
        <f t="shared" si="20"/>
        <v>5.2808876338288124E-2</v>
      </c>
      <c r="U45" s="44">
        <f t="shared" si="21"/>
        <v>5.2808876338288124E-2</v>
      </c>
      <c r="V45" s="44">
        <f t="shared" si="22"/>
        <v>5.2808876338287902E-2</v>
      </c>
      <c r="W45" s="44">
        <f t="shared" si="23"/>
        <v>5.2808876338287902E-2</v>
      </c>
      <c r="X45" s="29"/>
      <c r="Y45" s="37">
        <v>20</v>
      </c>
      <c r="Z45" s="44">
        <f t="shared" si="24"/>
        <v>5.0159983948805609E-2</v>
      </c>
      <c r="AA45" s="44">
        <f t="shared" si="25"/>
        <v>5.0159983948805609E-2</v>
      </c>
      <c r="AB45" s="44">
        <f t="shared" si="26"/>
        <v>5.0159983948805609E-2</v>
      </c>
      <c r="AC45" s="44">
        <f t="shared" si="27"/>
        <v>5.0159983948805831E-2</v>
      </c>
      <c r="AD45" s="29"/>
      <c r="AE45" s="37">
        <v>20</v>
      </c>
      <c r="AF45" s="44">
        <f t="shared" si="28"/>
        <v>0.23618034233719148</v>
      </c>
      <c r="AG45" s="44">
        <f t="shared" si="29"/>
        <v>0.2361803423371914</v>
      </c>
      <c r="AH45" s="44">
        <f t="shared" si="30"/>
        <v>0.23618034233719143</v>
      </c>
      <c r="AI45" s="44">
        <f t="shared" si="31"/>
        <v>0.23618034233719148</v>
      </c>
      <c r="AJ45" s="31"/>
    </row>
    <row r="46" spans="1:36" ht="10.5" customHeight="1" x14ac:dyDescent="0.2">
      <c r="A46" s="45"/>
      <c r="B46" s="45"/>
      <c r="C46" s="45"/>
      <c r="D46" s="45"/>
      <c r="E46" s="45"/>
      <c r="G46" s="37">
        <v>21</v>
      </c>
      <c r="H46" s="44">
        <f t="shared" si="32"/>
        <v>5.9045085584297885E-2</v>
      </c>
      <c r="I46" s="44">
        <f t="shared" si="33"/>
        <v>5.9045085584298107E-2</v>
      </c>
      <c r="J46" s="44">
        <f t="shared" si="34"/>
        <v>5.9045085584297885E-2</v>
      </c>
      <c r="K46" s="44">
        <f t="shared" si="35"/>
        <v>5.9045085584297885E-2</v>
      </c>
      <c r="L46" s="29"/>
      <c r="M46" s="37">
        <v>21</v>
      </c>
      <c r="N46" s="44">
        <f t="shared" si="16"/>
        <v>5.5753136847541462E-2</v>
      </c>
      <c r="O46" s="44">
        <f t="shared" si="17"/>
        <v>5.575313684754124E-2</v>
      </c>
      <c r="P46" s="44">
        <f t="shared" si="18"/>
        <v>5.5753136847541462E-2</v>
      </c>
      <c r="Q46" s="44">
        <f t="shared" si="19"/>
        <v>5.5753136847541462E-2</v>
      </c>
      <c r="R46" s="29"/>
      <c r="S46" s="37">
        <v>21</v>
      </c>
      <c r="T46" s="44">
        <f t="shared" si="20"/>
        <v>5.2808876338288124E-2</v>
      </c>
      <c r="U46" s="44">
        <f t="shared" si="21"/>
        <v>5.2808876338287902E-2</v>
      </c>
      <c r="V46" s="44">
        <f t="shared" si="22"/>
        <v>5.2808876338287902E-2</v>
      </c>
      <c r="W46" s="44">
        <f t="shared" si="23"/>
        <v>5.2808876338288124E-2</v>
      </c>
      <c r="X46" s="29"/>
      <c r="Y46" s="37">
        <v>21</v>
      </c>
      <c r="Z46" s="44">
        <f t="shared" si="24"/>
        <v>5.0159983948805387E-2</v>
      </c>
      <c r="AA46" s="44">
        <f t="shared" si="25"/>
        <v>5.0159983948805387E-2</v>
      </c>
      <c r="AB46" s="44">
        <f t="shared" si="26"/>
        <v>5.0159983948805609E-2</v>
      </c>
      <c r="AC46" s="44">
        <f t="shared" si="27"/>
        <v>5.0159983948805387E-2</v>
      </c>
      <c r="AD46" s="29"/>
      <c r="AE46" s="37">
        <v>21</v>
      </c>
      <c r="AF46" s="44">
        <f t="shared" si="28"/>
        <v>0.23618034233719129</v>
      </c>
      <c r="AG46" s="44">
        <f t="shared" si="29"/>
        <v>0.23618034233719126</v>
      </c>
      <c r="AH46" s="44">
        <f t="shared" si="30"/>
        <v>0.23618034233719137</v>
      </c>
      <c r="AI46" s="44">
        <f t="shared" si="31"/>
        <v>0.23618034233719135</v>
      </c>
      <c r="AJ46" s="31"/>
    </row>
    <row r="47" spans="1:36" ht="10.5" customHeight="1" x14ac:dyDescent="0.2">
      <c r="A47" s="45"/>
      <c r="B47" s="45"/>
      <c r="C47" s="45"/>
      <c r="D47" s="45"/>
      <c r="E47" s="45"/>
      <c r="G47" s="37">
        <v>22</v>
      </c>
      <c r="H47" s="44">
        <f t="shared" si="32"/>
        <v>5.9045085584297885E-2</v>
      </c>
      <c r="I47" s="44">
        <f t="shared" si="33"/>
        <v>5.9045085584297885E-2</v>
      </c>
      <c r="J47" s="44">
        <f t="shared" si="34"/>
        <v>5.9045085584298107E-2</v>
      </c>
      <c r="K47" s="44">
        <f t="shared" si="35"/>
        <v>5.9045085584298107E-2</v>
      </c>
      <c r="L47" s="29"/>
      <c r="M47" s="37">
        <v>22</v>
      </c>
      <c r="N47" s="44">
        <f t="shared" si="16"/>
        <v>5.5753136847541462E-2</v>
      </c>
      <c r="O47" s="44">
        <f t="shared" si="17"/>
        <v>5.5753136847541462E-2</v>
      </c>
      <c r="P47" s="44">
        <f t="shared" si="18"/>
        <v>5.5753136847541462E-2</v>
      </c>
      <c r="Q47" s="44">
        <f t="shared" si="19"/>
        <v>5.5753136847541462E-2</v>
      </c>
      <c r="R47" s="29"/>
      <c r="S47" s="37">
        <v>22</v>
      </c>
      <c r="T47" s="44">
        <f t="shared" si="20"/>
        <v>5.2808876338288124E-2</v>
      </c>
      <c r="U47" s="44">
        <f t="shared" si="21"/>
        <v>5.2808876338287902E-2</v>
      </c>
      <c r="V47" s="44">
        <f t="shared" si="22"/>
        <v>5.2808876338288124E-2</v>
      </c>
      <c r="W47" s="44">
        <f t="shared" si="23"/>
        <v>5.2808876338287902E-2</v>
      </c>
      <c r="X47" s="29"/>
      <c r="Y47" s="37">
        <v>22</v>
      </c>
      <c r="Z47" s="44">
        <f t="shared" si="24"/>
        <v>5.0159983948805387E-2</v>
      </c>
      <c r="AA47" s="44">
        <f t="shared" si="25"/>
        <v>5.0159983948805387E-2</v>
      </c>
      <c r="AB47" s="44">
        <f t="shared" si="26"/>
        <v>5.0159983948805387E-2</v>
      </c>
      <c r="AC47" s="44">
        <f t="shared" si="27"/>
        <v>5.0159983948805387E-2</v>
      </c>
      <c r="AD47" s="29"/>
      <c r="AE47" s="37">
        <v>22</v>
      </c>
      <c r="AF47" s="44">
        <f t="shared" si="28"/>
        <v>0.23618034233719126</v>
      </c>
      <c r="AG47" s="44">
        <f t="shared" si="29"/>
        <v>0.23618034233719132</v>
      </c>
      <c r="AH47" s="44">
        <f t="shared" si="30"/>
        <v>0.23618034233719143</v>
      </c>
      <c r="AI47" s="44">
        <f t="shared" si="31"/>
        <v>0.23618034233719143</v>
      </c>
      <c r="AJ47" s="31"/>
    </row>
    <row r="48" spans="1:36" ht="10.5" customHeight="1" x14ac:dyDescent="0.2">
      <c r="A48" s="45"/>
      <c r="B48" s="45"/>
      <c r="C48" s="45"/>
      <c r="D48" s="45"/>
      <c r="E48" s="45"/>
      <c r="G48" s="37">
        <v>23</v>
      </c>
      <c r="H48" s="44">
        <f t="shared" si="32"/>
        <v>5.9045085584298107E-2</v>
      </c>
      <c r="I48" s="44">
        <f t="shared" si="33"/>
        <v>5.9045085584298107E-2</v>
      </c>
      <c r="J48" s="44">
        <f t="shared" si="34"/>
        <v>5.9045085584298107E-2</v>
      </c>
      <c r="K48" s="44">
        <f t="shared" si="35"/>
        <v>5.9045085584298107E-2</v>
      </c>
      <c r="L48" s="29"/>
      <c r="M48" s="37">
        <v>23</v>
      </c>
      <c r="N48" s="44">
        <f t="shared" si="16"/>
        <v>5.5753136847541462E-2</v>
      </c>
      <c r="O48" s="44">
        <f t="shared" si="17"/>
        <v>5.5753136847541462E-2</v>
      </c>
      <c r="P48" s="44">
        <f t="shared" si="18"/>
        <v>5.5753136847541462E-2</v>
      </c>
      <c r="Q48" s="44">
        <f t="shared" si="19"/>
        <v>5.5753136847541684E-2</v>
      </c>
      <c r="R48" s="29"/>
      <c r="S48" s="37">
        <v>23</v>
      </c>
      <c r="T48" s="44">
        <f t="shared" si="20"/>
        <v>5.2808876338287902E-2</v>
      </c>
      <c r="U48" s="44">
        <f t="shared" si="21"/>
        <v>5.2808876338287902E-2</v>
      </c>
      <c r="V48" s="44">
        <f t="shared" si="22"/>
        <v>5.2808876338288124E-2</v>
      </c>
      <c r="W48" s="44">
        <f t="shared" si="23"/>
        <v>5.2808876338287902E-2</v>
      </c>
      <c r="X48" s="29"/>
      <c r="Y48" s="37">
        <v>23</v>
      </c>
      <c r="Z48" s="44">
        <f t="shared" si="24"/>
        <v>5.0159983948805165E-2</v>
      </c>
      <c r="AA48" s="44">
        <f t="shared" si="25"/>
        <v>5.0159983948805165E-2</v>
      </c>
      <c r="AB48" s="44">
        <f t="shared" si="26"/>
        <v>5.0159983948805387E-2</v>
      </c>
      <c r="AC48" s="44">
        <f t="shared" si="27"/>
        <v>5.0159983948805387E-2</v>
      </c>
      <c r="AD48" s="29"/>
      <c r="AE48" s="37">
        <v>23</v>
      </c>
      <c r="AF48" s="44">
        <f t="shared" si="28"/>
        <v>0.2361803423371911</v>
      </c>
      <c r="AG48" s="44">
        <f t="shared" si="29"/>
        <v>0.23618034233719121</v>
      </c>
      <c r="AH48" s="44">
        <f t="shared" si="30"/>
        <v>0.23618034233719137</v>
      </c>
      <c r="AI48" s="44">
        <f t="shared" si="31"/>
        <v>0.23618034233719132</v>
      </c>
      <c r="AJ48" s="31"/>
    </row>
    <row r="49" spans="1:36" ht="10.5" customHeight="1" x14ac:dyDescent="0.2">
      <c r="A49" s="45"/>
      <c r="B49" s="45"/>
      <c r="C49" s="45"/>
      <c r="D49" s="45"/>
      <c r="E49" s="45"/>
      <c r="G49" s="37">
        <v>24</v>
      </c>
      <c r="H49" s="44">
        <f t="shared" si="32"/>
        <v>5.9045085584298107E-2</v>
      </c>
      <c r="I49" s="44">
        <f t="shared" si="33"/>
        <v>5.9045085584298107E-2</v>
      </c>
      <c r="J49" s="44">
        <f t="shared" si="34"/>
        <v>5.9045085584298107E-2</v>
      </c>
      <c r="K49" s="44">
        <f t="shared" si="35"/>
        <v>5.9045085584298107E-2</v>
      </c>
      <c r="L49" s="29"/>
      <c r="M49" s="37">
        <v>24</v>
      </c>
      <c r="N49" s="44">
        <f t="shared" si="16"/>
        <v>5.5753136847541462E-2</v>
      </c>
      <c r="O49" s="44">
        <f t="shared" si="17"/>
        <v>5.5753136847541462E-2</v>
      </c>
      <c r="P49" s="44">
        <f t="shared" si="18"/>
        <v>5.5753136847541462E-2</v>
      </c>
      <c r="Q49" s="44">
        <f t="shared" si="19"/>
        <v>5.5753136847541462E-2</v>
      </c>
      <c r="R49" s="29"/>
      <c r="S49" s="37">
        <v>24</v>
      </c>
      <c r="T49" s="44">
        <f t="shared" si="20"/>
        <v>5.2808876338287902E-2</v>
      </c>
      <c r="U49" s="44">
        <f t="shared" si="21"/>
        <v>5.2808876338287902E-2</v>
      </c>
      <c r="V49" s="44">
        <f t="shared" si="22"/>
        <v>5.280887633828768E-2</v>
      </c>
      <c r="W49" s="44">
        <f t="shared" si="23"/>
        <v>5.280887633828768E-2</v>
      </c>
      <c r="X49" s="29"/>
      <c r="Y49" s="37">
        <v>24</v>
      </c>
      <c r="Z49" s="44">
        <f t="shared" si="24"/>
        <v>5.0159983948805387E-2</v>
      </c>
      <c r="AA49" s="44">
        <f t="shared" si="25"/>
        <v>5.0159983948805387E-2</v>
      </c>
      <c r="AB49" s="44">
        <f t="shared" si="26"/>
        <v>5.0159983948805387E-2</v>
      </c>
      <c r="AC49" s="44">
        <f t="shared" si="27"/>
        <v>5.0159983948805387E-2</v>
      </c>
      <c r="AD49" s="29"/>
      <c r="AE49" s="37">
        <v>24</v>
      </c>
      <c r="AF49" s="44">
        <f t="shared" si="28"/>
        <v>0.23618034233719118</v>
      </c>
      <c r="AG49" s="44">
        <f t="shared" si="29"/>
        <v>0.23618034233719112</v>
      </c>
      <c r="AH49" s="44">
        <f t="shared" si="30"/>
        <v>0.2361803423371911</v>
      </c>
      <c r="AI49" s="44">
        <f t="shared" si="31"/>
        <v>0.23618034233719121</v>
      </c>
      <c r="AJ49" s="31"/>
    </row>
    <row r="50" spans="1:36" x14ac:dyDescent="0.2">
      <c r="AE50" s="32"/>
      <c r="AF50" s="31"/>
      <c r="AG50" s="31"/>
      <c r="AH50" s="31"/>
      <c r="AI50" s="31"/>
      <c r="AJ50" s="31"/>
    </row>
  </sheetData>
  <mergeCells count="12">
    <mergeCell ref="A1:E1"/>
    <mergeCell ref="S27:W27"/>
    <mergeCell ref="M27:Q27"/>
    <mergeCell ref="G27:K27"/>
    <mergeCell ref="Y27:AC27"/>
    <mergeCell ref="G26:AI26"/>
    <mergeCell ref="AE27:AI27"/>
    <mergeCell ref="AE1:AI2"/>
    <mergeCell ref="Y1:AC1"/>
    <mergeCell ref="S1:W1"/>
    <mergeCell ref="M1:Q1"/>
    <mergeCell ref="G1:K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7872C-2851-4DCE-82DA-64963B27EEB7}">
  <dimension ref="A1:G25"/>
  <sheetViews>
    <sheetView zoomScaleNormal="100" workbookViewId="0">
      <selection activeCell="I23" sqref="I22:I23"/>
    </sheetView>
  </sheetViews>
  <sheetFormatPr defaultColWidth="9.140625" defaultRowHeight="11.25" x14ac:dyDescent="0.2"/>
  <cols>
    <col min="1" max="1" width="9.140625" style="55" customWidth="1"/>
    <col min="2" max="5" width="9.140625" style="53" customWidth="1"/>
    <col min="6" max="6" width="3.140625" style="53" customWidth="1"/>
    <col min="7" max="16384" width="9.140625" style="53"/>
  </cols>
  <sheetData>
    <row r="1" spans="1:7" ht="12" x14ac:dyDescent="0.2">
      <c r="A1" s="82" t="s">
        <v>25</v>
      </c>
      <c r="B1" s="83"/>
      <c r="C1" s="83"/>
      <c r="D1" s="83"/>
      <c r="E1" s="84"/>
    </row>
    <row r="2" spans="1:7" ht="12" x14ac:dyDescent="0.2">
      <c r="A2" s="79" t="s">
        <v>21</v>
      </c>
      <c r="B2" s="80"/>
      <c r="C2" s="80"/>
      <c r="D2" s="80"/>
      <c r="E2" s="81"/>
      <c r="F2" s="56"/>
    </row>
    <row r="3" spans="1:7" ht="12" x14ac:dyDescent="0.2">
      <c r="A3" s="63" t="s">
        <v>8</v>
      </c>
      <c r="B3" s="63" t="s">
        <v>9</v>
      </c>
      <c r="C3" s="63" t="s">
        <v>10</v>
      </c>
      <c r="D3" s="63" t="s">
        <v>11</v>
      </c>
      <c r="E3" s="63" t="s">
        <v>12</v>
      </c>
      <c r="F3" s="57"/>
    </row>
    <row r="4" spans="1:7" ht="12" x14ac:dyDescent="0.2">
      <c r="A4" s="61">
        <v>4</v>
      </c>
      <c r="B4" s="62">
        <v>425985</v>
      </c>
      <c r="C4" s="62">
        <v>430244.85</v>
      </c>
      <c r="D4" s="62">
        <v>436698.52274999995</v>
      </c>
      <c r="E4" s="62">
        <v>445432.49320499995</v>
      </c>
      <c r="F4" s="57"/>
    </row>
    <row r="5" spans="1:7" ht="12" x14ac:dyDescent="0.2">
      <c r="A5" s="61">
        <v>5</v>
      </c>
      <c r="B5" s="62">
        <v>428455.71299999999</v>
      </c>
      <c r="C5" s="62">
        <v>432740.27013000002</v>
      </c>
      <c r="D5" s="62">
        <v>439231.37418195</v>
      </c>
      <c r="E5" s="62">
        <v>448016.00166558899</v>
      </c>
      <c r="F5" s="57"/>
    </row>
    <row r="6" spans="1:7" ht="12" x14ac:dyDescent="0.2">
      <c r="A6" s="61">
        <v>6</v>
      </c>
      <c r="B6" s="62">
        <v>430940.75613540004</v>
      </c>
      <c r="C6" s="62">
        <v>435250.16369675403</v>
      </c>
      <c r="D6" s="62">
        <v>441778.91615220532</v>
      </c>
      <c r="E6" s="62">
        <v>450614.49447524943</v>
      </c>
      <c r="F6" s="57"/>
    </row>
    <row r="7" spans="1:7" ht="12" x14ac:dyDescent="0.2">
      <c r="A7" s="61">
        <v>7</v>
      </c>
      <c r="B7" s="62">
        <v>433440.21252098534</v>
      </c>
      <c r="C7" s="62">
        <v>437774.6146461952</v>
      </c>
      <c r="D7" s="62">
        <v>444341.23386588809</v>
      </c>
      <c r="E7" s="62">
        <v>453228.05854320584</v>
      </c>
      <c r="F7" s="57"/>
    </row>
    <row r="8" spans="1:7" ht="12" x14ac:dyDescent="0.2">
      <c r="A8" s="61">
        <v>8</v>
      </c>
      <c r="B8" s="62">
        <v>435954.16575360706</v>
      </c>
      <c r="C8" s="62">
        <v>440313.70741114311</v>
      </c>
      <c r="D8" s="62">
        <v>446918.41302231024</v>
      </c>
      <c r="E8" s="62">
        <v>455856.78128275648</v>
      </c>
      <c r="F8" s="57"/>
    </row>
    <row r="9" spans="1:7" ht="12" x14ac:dyDescent="0.2">
      <c r="A9" s="61">
        <v>9</v>
      </c>
      <c r="B9" s="62">
        <v>438482.699914978</v>
      </c>
      <c r="C9" s="62">
        <v>442867.52691412781</v>
      </c>
      <c r="D9" s="62">
        <v>449510.53981783969</v>
      </c>
      <c r="E9" s="62">
        <v>458500.75061419647</v>
      </c>
      <c r="F9" s="57"/>
    </row>
    <row r="10" spans="1:7" ht="12" x14ac:dyDescent="0.2">
      <c r="A10" s="61">
        <v>10</v>
      </c>
      <c r="B10" s="62">
        <v>441025.89957448491</v>
      </c>
      <c r="C10" s="62">
        <v>445436.15857022977</v>
      </c>
      <c r="D10" s="62">
        <v>452117.7009487832</v>
      </c>
      <c r="E10" s="62">
        <v>461160.05496775889</v>
      </c>
      <c r="F10" s="57"/>
    </row>
    <row r="11" spans="1:7" ht="12" x14ac:dyDescent="0.2">
      <c r="A11" s="61">
        <v>11</v>
      </c>
      <c r="B11" s="62">
        <v>443583.84979201696</v>
      </c>
      <c r="C11" s="62">
        <v>448019.68828993716</v>
      </c>
      <c r="D11" s="62">
        <v>454739.98361428617</v>
      </c>
      <c r="E11" s="62">
        <v>463834.78328657191</v>
      </c>
      <c r="F11" s="57"/>
    </row>
    <row r="12" spans="1:7" ht="12" x14ac:dyDescent="0.2">
      <c r="A12" s="61">
        <v>12</v>
      </c>
      <c r="B12" s="62">
        <v>446156.6361208107</v>
      </c>
      <c r="C12" s="62">
        <v>450618.20248201879</v>
      </c>
      <c r="D12" s="62">
        <v>457377.47551924904</v>
      </c>
      <c r="E12" s="62">
        <v>466525.02502963401</v>
      </c>
      <c r="F12" s="57"/>
    </row>
    <row r="13" spans="1:7" ht="12" x14ac:dyDescent="0.2">
      <c r="A13" s="61">
        <v>13</v>
      </c>
      <c r="B13" s="62">
        <v>448744.34461031144</v>
      </c>
      <c r="C13" s="62">
        <v>453231.78805641457</v>
      </c>
      <c r="D13" s="62">
        <v>460030.26487726072</v>
      </c>
      <c r="E13" s="62">
        <v>469230.87017480592</v>
      </c>
      <c r="F13" s="57"/>
    </row>
    <row r="14" spans="1:7" ht="12" x14ac:dyDescent="0.2">
      <c r="A14" s="61">
        <v>14</v>
      </c>
      <c r="B14" s="62">
        <v>451347.06180905126</v>
      </c>
      <c r="C14" s="62">
        <v>455860.53242714179</v>
      </c>
      <c r="D14" s="62">
        <v>462698.4404135489</v>
      </c>
      <c r="E14" s="62">
        <v>471952.40922181989</v>
      </c>
      <c r="F14" s="57"/>
    </row>
    <row r="15" spans="1:7" ht="12" x14ac:dyDescent="0.2">
      <c r="A15" s="61">
        <v>15</v>
      </c>
      <c r="B15" s="62">
        <v>453964.87476754381</v>
      </c>
      <c r="C15" s="62">
        <v>458504.52351521928</v>
      </c>
      <c r="D15" s="62">
        <v>465382.09136794752</v>
      </c>
      <c r="E15" s="62">
        <v>474689.7331953065</v>
      </c>
      <c r="F15" s="57"/>
    </row>
    <row r="16" spans="1:7" ht="12" x14ac:dyDescent="0.2">
      <c r="A16" s="61">
        <v>16</v>
      </c>
      <c r="B16" s="62">
        <v>456597.87104119558</v>
      </c>
      <c r="C16" s="62">
        <v>461163.84975160751</v>
      </c>
      <c r="D16" s="62">
        <v>468081.30749788159</v>
      </c>
      <c r="E16" s="62">
        <v>477442.93364783924</v>
      </c>
      <c r="F16" s="57"/>
      <c r="G16" s="58"/>
    </row>
    <row r="17" spans="1:6" ht="12" x14ac:dyDescent="0.2">
      <c r="A17" s="61">
        <v>17</v>
      </c>
      <c r="B17" s="62">
        <v>459246.13869323453</v>
      </c>
      <c r="C17" s="62">
        <v>463838.60008016689</v>
      </c>
      <c r="D17" s="62">
        <v>470796.17908136937</v>
      </c>
      <c r="E17" s="62">
        <v>480212.10266299674</v>
      </c>
      <c r="F17" s="57"/>
    </row>
    <row r="18" spans="1:6" ht="12" x14ac:dyDescent="0.2">
      <c r="A18" s="61">
        <v>18</v>
      </c>
      <c r="B18" s="62">
        <v>461909.7662976553</v>
      </c>
      <c r="C18" s="62">
        <v>466528.86396063183</v>
      </c>
      <c r="D18" s="62">
        <v>473526.79692004126</v>
      </c>
      <c r="E18" s="62">
        <v>482997.3328584421</v>
      </c>
      <c r="F18" s="57"/>
    </row>
    <row r="19" spans="1:6" ht="12" x14ac:dyDescent="0.2">
      <c r="A19" s="61">
        <v>19</v>
      </c>
      <c r="B19" s="62">
        <v>464588.84294218174</v>
      </c>
      <c r="C19" s="62">
        <v>469234.73137160356</v>
      </c>
      <c r="D19" s="62">
        <v>476273.25234217755</v>
      </c>
      <c r="E19" s="62">
        <v>485798.71738902113</v>
      </c>
      <c r="F19" s="57"/>
    </row>
    <row r="20" spans="1:6" ht="12" x14ac:dyDescent="0.2">
      <c r="A20" s="61">
        <v>20</v>
      </c>
      <c r="B20" s="62">
        <v>467283.45823124639</v>
      </c>
      <c r="C20" s="62">
        <v>471956.29281355883</v>
      </c>
      <c r="D20" s="62">
        <v>479035.63720576215</v>
      </c>
      <c r="E20" s="62">
        <v>488616.34994987742</v>
      </c>
      <c r="F20" s="57"/>
    </row>
    <row r="21" spans="1:6" ht="12" x14ac:dyDescent="0.2">
      <c r="A21" s="61">
        <v>21</v>
      </c>
      <c r="B21" s="62">
        <v>469993.7022889877</v>
      </c>
      <c r="C21" s="62">
        <v>474693.6393118776</v>
      </c>
      <c r="D21" s="62">
        <v>481814.04390155571</v>
      </c>
      <c r="E21" s="62">
        <v>491450.32477958681</v>
      </c>
      <c r="F21" s="57"/>
    </row>
    <row r="22" spans="1:6" ht="12" x14ac:dyDescent="0.2">
      <c r="A22" s="61">
        <v>22</v>
      </c>
      <c r="B22" s="62">
        <v>472719.66576226382</v>
      </c>
      <c r="C22" s="62">
        <v>477446.86241988646</v>
      </c>
      <c r="D22" s="62">
        <v>484608.56535618473</v>
      </c>
      <c r="E22" s="62">
        <v>494300.73666330846</v>
      </c>
      <c r="F22" s="57"/>
    </row>
    <row r="23" spans="1:6" ht="12" x14ac:dyDescent="0.2">
      <c r="A23" s="61">
        <v>23</v>
      </c>
      <c r="B23" s="62">
        <v>475461.43982368498</v>
      </c>
      <c r="C23" s="62">
        <v>480216.05422192183</v>
      </c>
      <c r="D23" s="62">
        <v>487419.2950352506</v>
      </c>
      <c r="E23" s="62">
        <v>497167.68093595561</v>
      </c>
      <c r="F23" s="57"/>
    </row>
    <row r="24" spans="1:6" ht="12" x14ac:dyDescent="0.2">
      <c r="A24" s="61">
        <v>24</v>
      </c>
      <c r="B24" s="62">
        <v>478219.11617466243</v>
      </c>
      <c r="C24" s="62">
        <v>483001.30733640905</v>
      </c>
      <c r="D24" s="62">
        <v>490246.32694645511</v>
      </c>
      <c r="E24" s="62">
        <v>500051.25348538422</v>
      </c>
      <c r="F24" s="57"/>
    </row>
    <row r="25" spans="1:6" ht="15" x14ac:dyDescent="0.25">
      <c r="A25" s="60"/>
      <c r="B25" s="59"/>
      <c r="C25" s="59"/>
      <c r="D25" s="59"/>
      <c r="E25" s="59"/>
    </row>
  </sheetData>
  <mergeCells count="2">
    <mergeCell ref="A2:E2"/>
    <mergeCell ref="A1:E1"/>
  </mergeCell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B930-8BB2-4609-AFC1-35DBDD34F0DE}">
  <dimension ref="A1:G25"/>
  <sheetViews>
    <sheetView zoomScaleNormal="100" workbookViewId="0">
      <selection activeCell="A3" sqref="A3"/>
    </sheetView>
  </sheetViews>
  <sheetFormatPr defaultColWidth="9.140625" defaultRowHeight="11.25" x14ac:dyDescent="0.2"/>
  <cols>
    <col min="1" max="1" width="9.140625" style="55" customWidth="1"/>
    <col min="2" max="5" width="9.140625" style="53" bestFit="1" customWidth="1"/>
    <col min="6" max="6" width="3.140625" style="53" customWidth="1"/>
    <col min="7" max="16384" width="9.140625" style="53"/>
  </cols>
  <sheetData>
    <row r="1" spans="1:7" ht="12" x14ac:dyDescent="0.2">
      <c r="A1" s="82" t="s">
        <v>25</v>
      </c>
      <c r="B1" s="83"/>
      <c r="C1" s="83"/>
      <c r="D1" s="83"/>
      <c r="E1" s="84"/>
    </row>
    <row r="2" spans="1:7" ht="12" x14ac:dyDescent="0.2">
      <c r="A2" s="79" t="s">
        <v>22</v>
      </c>
      <c r="B2" s="80"/>
      <c r="C2" s="80"/>
      <c r="D2" s="80"/>
      <c r="E2" s="81"/>
      <c r="F2" s="56"/>
    </row>
    <row r="3" spans="1:7" ht="12" customHeight="1" x14ac:dyDescent="0.2">
      <c r="A3" s="63" t="s">
        <v>8</v>
      </c>
      <c r="B3" s="63" t="s">
        <v>9</v>
      </c>
      <c r="C3" s="63" t="s">
        <v>10</v>
      </c>
      <c r="D3" s="63" t="s">
        <v>11</v>
      </c>
      <c r="E3" s="63" t="s">
        <v>12</v>
      </c>
      <c r="F3" s="57"/>
    </row>
    <row r="4" spans="1:7" ht="12" customHeight="1" x14ac:dyDescent="0.2">
      <c r="A4" s="61">
        <v>4</v>
      </c>
      <c r="B4" s="62">
        <v>449735</v>
      </c>
      <c r="C4" s="62">
        <v>454232.35</v>
      </c>
      <c r="D4" s="62">
        <v>461045.83524999995</v>
      </c>
      <c r="E4" s="62">
        <v>470266.75195499993</v>
      </c>
      <c r="F4" s="57"/>
    </row>
    <row r="5" spans="1:7" ht="12" customHeight="1" x14ac:dyDescent="0.2">
      <c r="A5" s="61">
        <v>5</v>
      </c>
      <c r="B5" s="62">
        <v>452343.46299999999</v>
      </c>
      <c r="C5" s="62">
        <v>456866.89763000002</v>
      </c>
      <c r="D5" s="62">
        <v>463719.90109444998</v>
      </c>
      <c r="E5" s="62">
        <v>472994.29911633901</v>
      </c>
      <c r="F5" s="57"/>
    </row>
    <row r="6" spans="1:7" ht="12" customHeight="1" x14ac:dyDescent="0.2">
      <c r="A6" s="61">
        <v>6</v>
      </c>
      <c r="B6" s="62">
        <v>454967.0550854</v>
      </c>
      <c r="C6" s="62">
        <v>459516.72563625401</v>
      </c>
      <c r="D6" s="62">
        <v>466409.47652079776</v>
      </c>
      <c r="E6" s="62">
        <v>475737.66605121375</v>
      </c>
      <c r="F6" s="57"/>
    </row>
    <row r="7" spans="1:7" ht="12" customHeight="1" x14ac:dyDescent="0.2">
      <c r="A7" s="61">
        <v>7</v>
      </c>
      <c r="B7" s="62">
        <v>457605.86400489532</v>
      </c>
      <c r="C7" s="62">
        <v>462181.92264494428</v>
      </c>
      <c r="D7" s="62">
        <v>469114.65148461837</v>
      </c>
      <c r="E7" s="62">
        <v>478496.94451431074</v>
      </c>
      <c r="F7" s="57"/>
    </row>
    <row r="8" spans="1:7" ht="12" customHeight="1" x14ac:dyDescent="0.2">
      <c r="A8" s="61">
        <v>8</v>
      </c>
      <c r="B8" s="62">
        <v>460259.97801612376</v>
      </c>
      <c r="C8" s="62">
        <v>464862.57779628498</v>
      </c>
      <c r="D8" s="62">
        <v>471835.5164632292</v>
      </c>
      <c r="E8" s="62">
        <v>481272.22679249378</v>
      </c>
      <c r="F8" s="57"/>
    </row>
    <row r="9" spans="1:7" ht="12" customHeight="1" x14ac:dyDescent="0.2">
      <c r="A9" s="61">
        <v>9</v>
      </c>
      <c r="B9" s="62">
        <v>462929.48588861735</v>
      </c>
      <c r="C9" s="62">
        <v>467558.78074750351</v>
      </c>
      <c r="D9" s="62">
        <v>474572.16245871602</v>
      </c>
      <c r="E9" s="62">
        <v>484063.60570789035</v>
      </c>
      <c r="F9" s="57"/>
    </row>
    <row r="10" spans="1:7" ht="12" customHeight="1" x14ac:dyDescent="0.2">
      <c r="A10" s="61">
        <v>10</v>
      </c>
      <c r="B10" s="62">
        <v>465614.47690677136</v>
      </c>
      <c r="C10" s="62">
        <v>470270.62167583907</v>
      </c>
      <c r="D10" s="62">
        <v>477324.68100097659</v>
      </c>
      <c r="E10" s="62">
        <v>486871.17462099611</v>
      </c>
      <c r="F10" s="57"/>
    </row>
    <row r="11" spans="1:7" ht="12" customHeight="1" x14ac:dyDescent="0.2">
      <c r="A11" s="61">
        <v>11</v>
      </c>
      <c r="B11" s="62">
        <v>468315.04087283061</v>
      </c>
      <c r="C11" s="62">
        <v>472998.19128155895</v>
      </c>
      <c r="D11" s="62">
        <v>480093.16415078228</v>
      </c>
      <c r="E11" s="62">
        <v>489695.02743379795</v>
      </c>
      <c r="F11" s="57"/>
    </row>
    <row r="12" spans="1:7" ht="12" customHeight="1" x14ac:dyDescent="0.2">
      <c r="A12" s="61">
        <v>12</v>
      </c>
      <c r="B12" s="62">
        <v>471031.26810989308</v>
      </c>
      <c r="C12" s="62">
        <v>475741.58079099201</v>
      </c>
      <c r="D12" s="62">
        <v>482877.70450285682</v>
      </c>
      <c r="E12" s="62">
        <v>492535.25859291398</v>
      </c>
      <c r="F12" s="57"/>
    </row>
    <row r="13" spans="1:7" ht="12" customHeight="1" x14ac:dyDescent="0.2">
      <c r="A13" s="61">
        <v>13</v>
      </c>
      <c r="B13" s="62">
        <v>473763.24946493056</v>
      </c>
      <c r="C13" s="62">
        <v>478500.88195957989</v>
      </c>
      <c r="D13" s="62">
        <v>485678.39518897352</v>
      </c>
      <c r="E13" s="62">
        <v>495391.96309275302</v>
      </c>
      <c r="F13" s="57"/>
    </row>
    <row r="14" spans="1:7" ht="12" customHeight="1" x14ac:dyDescent="0.2">
      <c r="A14" s="61">
        <v>14</v>
      </c>
      <c r="B14" s="62">
        <v>476511.07631182717</v>
      </c>
      <c r="C14" s="62">
        <v>481276.18707494542</v>
      </c>
      <c r="D14" s="62">
        <v>488495.32988106954</v>
      </c>
      <c r="E14" s="62">
        <v>498265.23647869093</v>
      </c>
      <c r="F14" s="57"/>
    </row>
    <row r="15" spans="1:7" ht="12" customHeight="1" x14ac:dyDescent="0.2">
      <c r="A15" s="61">
        <v>15</v>
      </c>
      <c r="B15" s="62">
        <v>479274.8405544358</v>
      </c>
      <c r="C15" s="62">
        <v>484067.58895998017</v>
      </c>
      <c r="D15" s="62">
        <v>491328.60279437981</v>
      </c>
      <c r="E15" s="62">
        <v>501155.17485026742</v>
      </c>
      <c r="F15" s="57"/>
    </row>
    <row r="16" spans="1:7" ht="12" customHeight="1" x14ac:dyDescent="0.2">
      <c r="A16" s="61">
        <v>16</v>
      </c>
      <c r="B16" s="62">
        <v>482054.6346296515</v>
      </c>
      <c r="C16" s="62">
        <v>486875.18097594799</v>
      </c>
      <c r="D16" s="62">
        <v>494178.30869058718</v>
      </c>
      <c r="E16" s="62">
        <v>504061.87486439891</v>
      </c>
      <c r="F16" s="57"/>
      <c r="G16" s="58"/>
    </row>
    <row r="17" spans="1:6" ht="12" customHeight="1" x14ac:dyDescent="0.2">
      <c r="A17" s="61">
        <v>17</v>
      </c>
      <c r="B17" s="62">
        <v>484850.55151050346</v>
      </c>
      <c r="C17" s="62">
        <v>489699.05702560849</v>
      </c>
      <c r="D17" s="62">
        <v>497044.54288099258</v>
      </c>
      <c r="E17" s="62">
        <v>506985.43373861245</v>
      </c>
      <c r="F17" s="57"/>
    </row>
    <row r="18" spans="1:6" ht="12" customHeight="1" x14ac:dyDescent="0.2">
      <c r="A18" s="61">
        <v>18</v>
      </c>
      <c r="B18" s="62">
        <v>487662.68470926437</v>
      </c>
      <c r="C18" s="62">
        <v>492539.31155635702</v>
      </c>
      <c r="D18" s="62">
        <v>499927.40122970234</v>
      </c>
      <c r="E18" s="62">
        <v>509925.94925429637</v>
      </c>
      <c r="F18" s="57"/>
    </row>
    <row r="19" spans="1:6" ht="12" customHeight="1" x14ac:dyDescent="0.2">
      <c r="A19" s="61">
        <v>19</v>
      </c>
      <c r="B19" s="62">
        <v>490491.12828057812</v>
      </c>
      <c r="C19" s="62">
        <v>495396.03956338391</v>
      </c>
      <c r="D19" s="62">
        <v>502826.98015683464</v>
      </c>
      <c r="E19" s="62">
        <v>512883.51975997136</v>
      </c>
      <c r="F19" s="57"/>
    </row>
    <row r="20" spans="1:6" ht="12" customHeight="1" x14ac:dyDescent="0.2">
      <c r="A20" s="61">
        <v>20</v>
      </c>
      <c r="B20" s="62">
        <v>493335.97682460549</v>
      </c>
      <c r="C20" s="62">
        <v>498269.33659285156</v>
      </c>
      <c r="D20" s="62">
        <v>505743.37664174428</v>
      </c>
      <c r="E20" s="62">
        <v>515858.24417457916</v>
      </c>
      <c r="F20" s="57"/>
    </row>
    <row r="21" spans="1:6" ht="12" customHeight="1" x14ac:dyDescent="0.2">
      <c r="A21" s="61">
        <v>21</v>
      </c>
      <c r="B21" s="62">
        <v>496197.32549018826</v>
      </c>
      <c r="C21" s="62">
        <v>501159.29874509014</v>
      </c>
      <c r="D21" s="62">
        <v>508676.68822626647</v>
      </c>
      <c r="E21" s="62">
        <v>518850.22199079179</v>
      </c>
      <c r="F21" s="57"/>
    </row>
    <row r="22" spans="1:6" ht="12" customHeight="1" x14ac:dyDescent="0.2">
      <c r="A22" s="61">
        <v>22</v>
      </c>
      <c r="B22" s="62">
        <v>499075.2699780314</v>
      </c>
      <c r="C22" s="62">
        <v>504066.02267781174</v>
      </c>
      <c r="D22" s="62">
        <v>511627.01301797887</v>
      </c>
      <c r="E22" s="62">
        <v>521859.55327833846</v>
      </c>
      <c r="F22" s="57"/>
    </row>
    <row r="23" spans="1:6" ht="12" customHeight="1" x14ac:dyDescent="0.2">
      <c r="A23" s="61">
        <v>23</v>
      </c>
      <c r="B23" s="62">
        <v>501969.90654390398</v>
      </c>
      <c r="C23" s="62">
        <v>506989.60560934304</v>
      </c>
      <c r="D23" s="62">
        <v>514594.44969348313</v>
      </c>
      <c r="E23" s="62">
        <v>524886.33868735284</v>
      </c>
      <c r="F23" s="57"/>
    </row>
    <row r="24" spans="1:6" ht="12" customHeight="1" x14ac:dyDescent="0.2">
      <c r="A24" s="61">
        <v>24</v>
      </c>
      <c r="B24" s="62">
        <v>504881.33200185868</v>
      </c>
      <c r="C24" s="62">
        <v>509930.14532187727</v>
      </c>
      <c r="D24" s="62">
        <v>517579.0975017054</v>
      </c>
      <c r="E24" s="62">
        <v>527930.67945173953</v>
      </c>
      <c r="F24" s="57"/>
    </row>
    <row r="25" spans="1:6" ht="15" x14ac:dyDescent="0.25">
      <c r="A25" s="60"/>
      <c r="B25" s="59"/>
      <c r="C25" s="59"/>
      <c r="D25" s="59"/>
      <c r="E25" s="59"/>
    </row>
  </sheetData>
  <mergeCells count="2"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097E-B721-49B0-8131-D67D1AE613D4}">
  <dimension ref="A1:G25"/>
  <sheetViews>
    <sheetView zoomScaleNormal="100" workbookViewId="0">
      <selection activeCell="A3" sqref="A3"/>
    </sheetView>
  </sheetViews>
  <sheetFormatPr defaultColWidth="9.140625" defaultRowHeight="11.25" x14ac:dyDescent="0.2"/>
  <cols>
    <col min="1" max="1" width="9.140625" style="55" customWidth="1"/>
    <col min="2" max="5" width="9.140625" style="53" bestFit="1" customWidth="1"/>
    <col min="6" max="6" width="3.140625" style="53" customWidth="1"/>
    <col min="7" max="16384" width="9.140625" style="53"/>
  </cols>
  <sheetData>
    <row r="1" spans="1:7" ht="12" x14ac:dyDescent="0.2">
      <c r="A1" s="82" t="s">
        <v>25</v>
      </c>
      <c r="B1" s="83"/>
      <c r="C1" s="83"/>
      <c r="D1" s="83"/>
      <c r="E1" s="84"/>
    </row>
    <row r="2" spans="1:7" ht="12" x14ac:dyDescent="0.2">
      <c r="A2" s="79" t="s">
        <v>23</v>
      </c>
      <c r="B2" s="80"/>
      <c r="C2" s="80"/>
      <c r="D2" s="80"/>
      <c r="E2" s="81"/>
      <c r="F2" s="56"/>
    </row>
    <row r="3" spans="1:7" ht="12" customHeight="1" x14ac:dyDescent="0.2">
      <c r="A3" s="63" t="s">
        <v>8</v>
      </c>
      <c r="B3" s="63" t="s">
        <v>9</v>
      </c>
      <c r="C3" s="63" t="s">
        <v>10</v>
      </c>
      <c r="D3" s="63" t="s">
        <v>11</v>
      </c>
      <c r="E3" s="63" t="s">
        <v>12</v>
      </c>
      <c r="F3" s="57"/>
    </row>
    <row r="4" spans="1:7" ht="12" customHeight="1" x14ac:dyDescent="0.2">
      <c r="A4" s="61">
        <v>4</v>
      </c>
      <c r="B4" s="62">
        <v>473485</v>
      </c>
      <c r="C4" s="62">
        <v>478219.85</v>
      </c>
      <c r="D4" s="62">
        <v>485393.14774999995</v>
      </c>
      <c r="E4" s="62">
        <v>495101.01070499996</v>
      </c>
      <c r="F4" s="57"/>
    </row>
    <row r="5" spans="1:7" ht="12" customHeight="1" x14ac:dyDescent="0.2">
      <c r="A5" s="61">
        <v>5</v>
      </c>
      <c r="B5" s="62">
        <v>476231.21299999999</v>
      </c>
      <c r="C5" s="62">
        <v>480993.52512999997</v>
      </c>
      <c r="D5" s="62">
        <v>488208.42800694989</v>
      </c>
      <c r="E5" s="62">
        <v>497972.59656708891</v>
      </c>
      <c r="F5" s="57"/>
    </row>
    <row r="6" spans="1:7" ht="12" customHeight="1" x14ac:dyDescent="0.2">
      <c r="A6" s="61">
        <v>6</v>
      </c>
      <c r="B6" s="62">
        <v>478993.35403540003</v>
      </c>
      <c r="C6" s="62">
        <v>483783.28757575405</v>
      </c>
      <c r="D6" s="62">
        <v>491040.03688939032</v>
      </c>
      <c r="E6" s="62">
        <v>500860.83762717812</v>
      </c>
      <c r="F6" s="57"/>
    </row>
    <row r="7" spans="1:7" ht="12" customHeight="1" x14ac:dyDescent="0.2">
      <c r="A7" s="61">
        <v>7</v>
      </c>
      <c r="B7" s="62">
        <v>481771.51548880537</v>
      </c>
      <c r="C7" s="62">
        <v>486589.23064369342</v>
      </c>
      <c r="D7" s="62">
        <v>493888.06910334877</v>
      </c>
      <c r="E7" s="62">
        <v>503765.83048541576</v>
      </c>
      <c r="F7" s="57"/>
    </row>
    <row r="8" spans="1:7" ht="12" customHeight="1" x14ac:dyDescent="0.2">
      <c r="A8" s="61">
        <v>8</v>
      </c>
      <c r="B8" s="62">
        <v>484565.79027864046</v>
      </c>
      <c r="C8" s="62">
        <v>489411.44818142685</v>
      </c>
      <c r="D8" s="62">
        <v>496752.61990414822</v>
      </c>
      <c r="E8" s="62">
        <v>506687.67230223119</v>
      </c>
      <c r="F8" s="57"/>
    </row>
    <row r="9" spans="1:7" ht="12" customHeight="1" x14ac:dyDescent="0.2">
      <c r="A9" s="61">
        <v>9</v>
      </c>
      <c r="B9" s="62">
        <v>487376.27186225663</v>
      </c>
      <c r="C9" s="62">
        <v>492250.0345808792</v>
      </c>
      <c r="D9" s="62">
        <v>499633.78509959235</v>
      </c>
      <c r="E9" s="62">
        <v>509626.46080158418</v>
      </c>
      <c r="F9" s="57"/>
    </row>
    <row r="10" spans="1:7" ht="12" customHeight="1" x14ac:dyDescent="0.2">
      <c r="A10" s="61">
        <v>10</v>
      </c>
      <c r="B10" s="62">
        <v>490203.05423905776</v>
      </c>
      <c r="C10" s="62">
        <v>495105.08478144836</v>
      </c>
      <c r="D10" s="62">
        <v>502531.66105317004</v>
      </c>
      <c r="E10" s="62">
        <v>512582.29427423346</v>
      </c>
      <c r="F10" s="57"/>
    </row>
    <row r="11" spans="1:7" ht="12" customHeight="1" x14ac:dyDescent="0.2">
      <c r="A11" s="61">
        <v>11</v>
      </c>
      <c r="B11" s="62">
        <v>493046.23195364431</v>
      </c>
      <c r="C11" s="62">
        <v>497976.69427318074</v>
      </c>
      <c r="D11" s="62">
        <v>505446.34468727838</v>
      </c>
      <c r="E11" s="62">
        <v>515555.27158102393</v>
      </c>
      <c r="F11" s="57"/>
    </row>
    <row r="12" spans="1:7" ht="12" customHeight="1" x14ac:dyDescent="0.2">
      <c r="A12" s="61">
        <v>12</v>
      </c>
      <c r="B12" s="62">
        <v>495905.90009897546</v>
      </c>
      <c r="C12" s="62">
        <v>500864.95909996523</v>
      </c>
      <c r="D12" s="62">
        <v>508377.93348646467</v>
      </c>
      <c r="E12" s="62">
        <v>518545.49215619394</v>
      </c>
      <c r="F12" s="57"/>
    </row>
    <row r="13" spans="1:7" ht="12" customHeight="1" x14ac:dyDescent="0.2">
      <c r="A13" s="61">
        <v>13</v>
      </c>
      <c r="B13" s="62">
        <v>498782.15431954956</v>
      </c>
      <c r="C13" s="62">
        <v>503769.97586274508</v>
      </c>
      <c r="D13" s="62">
        <v>511326.5255006862</v>
      </c>
      <c r="E13" s="62">
        <v>521553.05601069995</v>
      </c>
      <c r="F13" s="57"/>
    </row>
    <row r="14" spans="1:7" ht="12" customHeight="1" x14ac:dyDescent="0.2">
      <c r="A14" s="61">
        <v>14</v>
      </c>
      <c r="B14" s="62">
        <v>501675.09081460297</v>
      </c>
      <c r="C14" s="62">
        <v>506691.841722749</v>
      </c>
      <c r="D14" s="62">
        <v>514292.21934859018</v>
      </c>
      <c r="E14" s="62">
        <v>524578.06373556203</v>
      </c>
      <c r="F14" s="57"/>
    </row>
    <row r="15" spans="1:7" ht="12" customHeight="1" x14ac:dyDescent="0.2">
      <c r="A15" s="61">
        <v>15</v>
      </c>
      <c r="B15" s="62">
        <v>504584.80634132767</v>
      </c>
      <c r="C15" s="62">
        <v>509630.65440474096</v>
      </c>
      <c r="D15" s="62">
        <v>517275.11422081204</v>
      </c>
      <c r="E15" s="62">
        <v>527620.61650522833</v>
      </c>
      <c r="F15" s="57"/>
    </row>
    <row r="16" spans="1:7" ht="12" customHeight="1" x14ac:dyDescent="0.2">
      <c r="A16" s="61">
        <v>16</v>
      </c>
      <c r="B16" s="62">
        <v>507511.39821810741</v>
      </c>
      <c r="C16" s="62">
        <v>512586.51220028847</v>
      </c>
      <c r="D16" s="62">
        <v>520275.30988329276</v>
      </c>
      <c r="E16" s="62">
        <v>530680.81608095858</v>
      </c>
      <c r="F16" s="57"/>
      <c r="G16" s="58"/>
    </row>
    <row r="17" spans="1:6" ht="12" customHeight="1" x14ac:dyDescent="0.2">
      <c r="A17" s="61">
        <v>17</v>
      </c>
      <c r="B17" s="62">
        <v>510454.96432777244</v>
      </c>
      <c r="C17" s="62">
        <v>515559.51397105015</v>
      </c>
      <c r="D17" s="62">
        <v>523292.90668061585</v>
      </c>
      <c r="E17" s="62">
        <v>533758.76481422817</v>
      </c>
      <c r="F17" s="57"/>
    </row>
    <row r="18" spans="1:6" ht="12" customHeight="1" x14ac:dyDescent="0.2">
      <c r="A18" s="61">
        <v>18</v>
      </c>
      <c r="B18" s="62">
        <v>513415.60312087351</v>
      </c>
      <c r="C18" s="62">
        <v>518549.75915208226</v>
      </c>
      <c r="D18" s="62">
        <v>526328.00553936348</v>
      </c>
      <c r="E18" s="62">
        <v>536854.56565015076</v>
      </c>
      <c r="F18" s="57"/>
    </row>
    <row r="19" spans="1:6" ht="12" customHeight="1" x14ac:dyDescent="0.2">
      <c r="A19" s="61">
        <v>19</v>
      </c>
      <c r="B19" s="62">
        <v>516393.41361897456</v>
      </c>
      <c r="C19" s="62">
        <v>521557.34775516432</v>
      </c>
      <c r="D19" s="62">
        <v>529380.70797149173</v>
      </c>
      <c r="E19" s="62">
        <v>539968.32213092153</v>
      </c>
      <c r="F19" s="57"/>
    </row>
    <row r="20" spans="1:6" ht="12" customHeight="1" x14ac:dyDescent="0.2">
      <c r="A20" s="61">
        <v>20</v>
      </c>
      <c r="B20" s="62">
        <v>519388.49541796464</v>
      </c>
      <c r="C20" s="62">
        <v>524582.38037214428</v>
      </c>
      <c r="D20" s="62">
        <v>532451.11607772636</v>
      </c>
      <c r="E20" s="62">
        <v>543100.13839928084</v>
      </c>
      <c r="F20" s="57"/>
    </row>
    <row r="21" spans="1:6" ht="12" customHeight="1" x14ac:dyDescent="0.2">
      <c r="A21" s="61">
        <v>21</v>
      </c>
      <c r="B21" s="62">
        <v>522400.94869138888</v>
      </c>
      <c r="C21" s="62">
        <v>527624.95817830274</v>
      </c>
      <c r="D21" s="62">
        <v>535539.33255097724</v>
      </c>
      <c r="E21" s="62">
        <v>546250.11920199683</v>
      </c>
      <c r="F21" s="57"/>
    </row>
    <row r="22" spans="1:6" ht="12" customHeight="1" x14ac:dyDescent="0.2">
      <c r="A22" s="61">
        <v>22</v>
      </c>
      <c r="B22" s="62">
        <v>525430.87419379898</v>
      </c>
      <c r="C22" s="62">
        <v>530685.18293573696</v>
      </c>
      <c r="D22" s="62">
        <v>538645.46067977301</v>
      </c>
      <c r="E22" s="62">
        <v>549418.36989336845</v>
      </c>
      <c r="F22" s="57"/>
    </row>
    <row r="23" spans="1:6" ht="12" customHeight="1" x14ac:dyDescent="0.2">
      <c r="A23" s="61">
        <v>23</v>
      </c>
      <c r="B23" s="62">
        <v>528478.37326412299</v>
      </c>
      <c r="C23" s="62">
        <v>533763.15699676424</v>
      </c>
      <c r="D23" s="62">
        <v>541769.60435171565</v>
      </c>
      <c r="E23" s="62">
        <v>552604.99643874995</v>
      </c>
      <c r="F23" s="57"/>
    </row>
    <row r="24" spans="1:6" ht="12" customHeight="1" x14ac:dyDescent="0.2">
      <c r="A24" s="61">
        <v>24</v>
      </c>
      <c r="B24" s="62">
        <v>531543.54782905488</v>
      </c>
      <c r="C24" s="62">
        <v>536858.98330734542</v>
      </c>
      <c r="D24" s="62">
        <v>544911.86805695551</v>
      </c>
      <c r="E24" s="62">
        <v>555810.10541809467</v>
      </c>
      <c r="F24" s="57"/>
    </row>
    <row r="25" spans="1:6" ht="15" x14ac:dyDescent="0.25">
      <c r="A25" s="60"/>
      <c r="B25" s="59"/>
      <c r="C25" s="59"/>
      <c r="D25" s="59"/>
      <c r="E25" s="59"/>
    </row>
  </sheetData>
  <mergeCells count="2"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E8C2-DBD3-40FD-B706-62F2FCAB5823}">
  <dimension ref="A1:G25"/>
  <sheetViews>
    <sheetView zoomScaleNormal="100" workbookViewId="0">
      <selection activeCell="A3" sqref="A3"/>
    </sheetView>
  </sheetViews>
  <sheetFormatPr defaultColWidth="9.140625" defaultRowHeight="11.25" x14ac:dyDescent="0.2"/>
  <cols>
    <col min="1" max="1" width="9.140625" style="55" customWidth="1"/>
    <col min="2" max="5" width="9.140625" style="53" bestFit="1" customWidth="1"/>
    <col min="6" max="6" width="3.140625" style="53" customWidth="1"/>
    <col min="7" max="16384" width="9.140625" style="53"/>
  </cols>
  <sheetData>
    <row r="1" spans="1:7" ht="12" x14ac:dyDescent="0.2">
      <c r="A1" s="82" t="s">
        <v>25</v>
      </c>
      <c r="B1" s="83"/>
      <c r="C1" s="83"/>
      <c r="D1" s="83"/>
      <c r="E1" s="84"/>
    </row>
    <row r="2" spans="1:7" ht="12" x14ac:dyDescent="0.2">
      <c r="A2" s="79" t="s">
        <v>24</v>
      </c>
      <c r="B2" s="80"/>
      <c r="C2" s="80"/>
      <c r="D2" s="80"/>
      <c r="E2" s="81"/>
      <c r="F2" s="56"/>
    </row>
    <row r="3" spans="1:7" ht="12" customHeight="1" x14ac:dyDescent="0.2">
      <c r="A3" s="63" t="s">
        <v>8</v>
      </c>
      <c r="B3" s="63" t="s">
        <v>9</v>
      </c>
      <c r="C3" s="63" t="s">
        <v>10</v>
      </c>
      <c r="D3" s="63" t="s">
        <v>11</v>
      </c>
      <c r="E3" s="63" t="s">
        <v>12</v>
      </c>
      <c r="F3" s="57"/>
    </row>
    <row r="4" spans="1:7" ht="12" customHeight="1" x14ac:dyDescent="0.2">
      <c r="A4" s="61">
        <v>4</v>
      </c>
      <c r="B4" s="62">
        <v>497235</v>
      </c>
      <c r="C4" s="62">
        <v>502207.35</v>
      </c>
      <c r="D4" s="62">
        <v>509740.46024999995</v>
      </c>
      <c r="E4" s="62">
        <v>519935.26945499994</v>
      </c>
      <c r="F4" s="57"/>
    </row>
    <row r="5" spans="1:7" ht="12" customHeight="1" x14ac:dyDescent="0.2">
      <c r="A5" s="61">
        <v>5</v>
      </c>
      <c r="B5" s="62">
        <v>500118.96299999999</v>
      </c>
      <c r="C5" s="62">
        <v>505120.15262999997</v>
      </c>
      <c r="D5" s="62">
        <v>512696.95491944993</v>
      </c>
      <c r="E5" s="62">
        <v>522950.89401783893</v>
      </c>
      <c r="F5" s="57"/>
    </row>
    <row r="6" spans="1:7" ht="12" customHeight="1" x14ac:dyDescent="0.2">
      <c r="A6" s="61">
        <v>6</v>
      </c>
      <c r="B6" s="62">
        <v>503019.6529854</v>
      </c>
      <c r="C6" s="62">
        <v>508049.84951525403</v>
      </c>
      <c r="D6" s="62">
        <v>515670.59725798276</v>
      </c>
      <c r="E6" s="62">
        <v>525984.00920314249</v>
      </c>
      <c r="F6" s="57"/>
    </row>
    <row r="7" spans="1:7" ht="12" customHeight="1" x14ac:dyDescent="0.2">
      <c r="A7" s="61">
        <v>7</v>
      </c>
      <c r="B7" s="62">
        <v>505937.16697271535</v>
      </c>
      <c r="C7" s="62">
        <v>510996.53864244249</v>
      </c>
      <c r="D7" s="62">
        <v>518661.48672207911</v>
      </c>
      <c r="E7" s="62">
        <v>529034.71645652072</v>
      </c>
      <c r="F7" s="57"/>
    </row>
    <row r="8" spans="1:7" ht="12" customHeight="1" x14ac:dyDescent="0.2">
      <c r="A8" s="61">
        <v>8</v>
      </c>
      <c r="B8" s="62">
        <v>508871.60254115716</v>
      </c>
      <c r="C8" s="62">
        <v>513960.31856656872</v>
      </c>
      <c r="D8" s="62">
        <v>521669.72334506718</v>
      </c>
      <c r="E8" s="62">
        <v>532103.11781196855</v>
      </c>
      <c r="F8" s="57"/>
    </row>
    <row r="9" spans="1:7" ht="12" customHeight="1" x14ac:dyDescent="0.2">
      <c r="A9" s="61">
        <v>9</v>
      </c>
      <c r="B9" s="62">
        <v>511823.05783589592</v>
      </c>
      <c r="C9" s="62">
        <v>516941.2884142549</v>
      </c>
      <c r="D9" s="62">
        <v>524695.40774046862</v>
      </c>
      <c r="E9" s="62">
        <v>535189.31589527801</v>
      </c>
      <c r="F9" s="57"/>
    </row>
    <row r="10" spans="1:7" ht="12" customHeight="1" x14ac:dyDescent="0.2">
      <c r="A10" s="61">
        <v>10</v>
      </c>
      <c r="B10" s="62">
        <v>514791.63157134416</v>
      </c>
      <c r="C10" s="62">
        <v>519939.54788705759</v>
      </c>
      <c r="D10" s="62">
        <v>527738.64110536338</v>
      </c>
      <c r="E10" s="62">
        <v>538293.41392747068</v>
      </c>
      <c r="F10" s="57"/>
    </row>
    <row r="11" spans="1:7" ht="12" customHeight="1" x14ac:dyDescent="0.2">
      <c r="A11" s="61">
        <v>11</v>
      </c>
      <c r="B11" s="62">
        <v>517777.42303445796</v>
      </c>
      <c r="C11" s="62">
        <v>522955.19726480253</v>
      </c>
      <c r="D11" s="62">
        <v>530799.52522377449</v>
      </c>
      <c r="E11" s="62">
        <v>541415.51572825003</v>
      </c>
      <c r="F11" s="57"/>
    </row>
    <row r="12" spans="1:7" ht="12" customHeight="1" x14ac:dyDescent="0.2">
      <c r="A12" s="61">
        <v>12</v>
      </c>
      <c r="B12" s="62">
        <v>520780.53208805784</v>
      </c>
      <c r="C12" s="62">
        <v>525988.33740893845</v>
      </c>
      <c r="D12" s="62">
        <v>533878.16247007251</v>
      </c>
      <c r="E12" s="62">
        <v>544555.72571947402</v>
      </c>
      <c r="F12" s="57"/>
    </row>
    <row r="13" spans="1:7" ht="12" customHeight="1" x14ac:dyDescent="0.2">
      <c r="A13" s="61">
        <v>13</v>
      </c>
      <c r="B13" s="62">
        <v>523801.05917416856</v>
      </c>
      <c r="C13" s="62">
        <v>529039.06976591027</v>
      </c>
      <c r="D13" s="62">
        <v>536974.65581239888</v>
      </c>
      <c r="E13" s="62">
        <v>547714.14892864681</v>
      </c>
      <c r="F13" s="57"/>
    </row>
    <row r="14" spans="1:7" ht="12" customHeight="1" x14ac:dyDescent="0.2">
      <c r="A14" s="61">
        <v>14</v>
      </c>
      <c r="B14" s="62">
        <v>526839.10531737877</v>
      </c>
      <c r="C14" s="62">
        <v>532107.49637055257</v>
      </c>
      <c r="D14" s="62">
        <v>540089.10881611076</v>
      </c>
      <c r="E14" s="62">
        <v>550890.89099243295</v>
      </c>
      <c r="F14" s="57"/>
    </row>
    <row r="15" spans="1:7" ht="12" customHeight="1" x14ac:dyDescent="0.2">
      <c r="A15" s="61">
        <v>15</v>
      </c>
      <c r="B15" s="62">
        <v>529894.7721282196</v>
      </c>
      <c r="C15" s="62">
        <v>535193.71984950185</v>
      </c>
      <c r="D15" s="62">
        <v>543221.62564724428</v>
      </c>
      <c r="E15" s="62">
        <v>554086.05816018919</v>
      </c>
      <c r="F15" s="57"/>
    </row>
    <row r="16" spans="1:7" ht="12" customHeight="1" x14ac:dyDescent="0.2">
      <c r="A16" s="61">
        <v>16</v>
      </c>
      <c r="B16" s="62">
        <v>532968.16180656326</v>
      </c>
      <c r="C16" s="62">
        <v>538297.84342462895</v>
      </c>
      <c r="D16" s="62">
        <v>546372.31107599835</v>
      </c>
      <c r="E16" s="62">
        <v>557299.75729751831</v>
      </c>
      <c r="F16" s="57"/>
      <c r="G16" s="58"/>
    </row>
    <row r="17" spans="1:6" ht="12" customHeight="1" x14ac:dyDescent="0.2">
      <c r="A17" s="61">
        <v>17</v>
      </c>
      <c r="B17" s="62">
        <v>536059.37714504136</v>
      </c>
      <c r="C17" s="62">
        <v>541419.97091649182</v>
      </c>
      <c r="D17" s="62">
        <v>549541.27048023918</v>
      </c>
      <c r="E17" s="62">
        <v>560532.095889844</v>
      </c>
      <c r="F17" s="57"/>
    </row>
    <row r="18" spans="1:6" ht="12" customHeight="1" x14ac:dyDescent="0.2">
      <c r="A18" s="61">
        <v>18</v>
      </c>
      <c r="B18" s="62">
        <v>539168.5215324827</v>
      </c>
      <c r="C18" s="62">
        <v>544560.20674780756</v>
      </c>
      <c r="D18" s="62">
        <v>552728.60984902468</v>
      </c>
      <c r="E18" s="62">
        <v>563783.18204600515</v>
      </c>
      <c r="F18" s="57"/>
    </row>
    <row r="19" spans="1:6" ht="12" customHeight="1" x14ac:dyDescent="0.2">
      <c r="A19" s="61">
        <v>19</v>
      </c>
      <c r="B19" s="62">
        <v>542295.69895737118</v>
      </c>
      <c r="C19" s="62">
        <v>547718.65594694484</v>
      </c>
      <c r="D19" s="62">
        <v>555934.435786149</v>
      </c>
      <c r="E19" s="62">
        <v>567053.12450187199</v>
      </c>
      <c r="F19" s="57"/>
    </row>
    <row r="20" spans="1:6" ht="12" customHeight="1" x14ac:dyDescent="0.2">
      <c r="A20" s="61">
        <v>20</v>
      </c>
      <c r="B20" s="62">
        <v>545441.01401132403</v>
      </c>
      <c r="C20" s="62">
        <v>550895.42415143724</v>
      </c>
      <c r="D20" s="62">
        <v>559158.85551370878</v>
      </c>
      <c r="E20" s="62">
        <v>570342.03262398299</v>
      </c>
      <c r="F20" s="57"/>
    </row>
    <row r="21" spans="1:6" ht="12" customHeight="1" x14ac:dyDescent="0.2">
      <c r="A21" s="61">
        <v>21</v>
      </c>
      <c r="B21" s="62">
        <v>548604.57189258968</v>
      </c>
      <c r="C21" s="62">
        <v>554090.61761151557</v>
      </c>
      <c r="D21" s="62">
        <v>562401.9768756883</v>
      </c>
      <c r="E21" s="62">
        <v>573650.01641320204</v>
      </c>
      <c r="F21" s="57"/>
    </row>
    <row r="22" spans="1:6" ht="12" customHeight="1" x14ac:dyDescent="0.2">
      <c r="A22" s="61">
        <v>22</v>
      </c>
      <c r="B22" s="62">
        <v>551786.47840956668</v>
      </c>
      <c r="C22" s="62">
        <v>557304.34319366235</v>
      </c>
      <c r="D22" s="62">
        <v>565663.90834156726</v>
      </c>
      <c r="E22" s="62">
        <v>576977.18650839862</v>
      </c>
      <c r="F22" s="57"/>
    </row>
    <row r="23" spans="1:6" ht="12" customHeight="1" x14ac:dyDescent="0.2">
      <c r="A23" s="61">
        <v>23</v>
      </c>
      <c r="B23" s="62">
        <v>554986.83998434211</v>
      </c>
      <c r="C23" s="62">
        <v>560536.70838418556</v>
      </c>
      <c r="D23" s="62">
        <v>568944.75900994835</v>
      </c>
      <c r="E23" s="62">
        <v>580323.6541901473</v>
      </c>
      <c r="F23" s="57"/>
    </row>
    <row r="24" spans="1:6" ht="12" customHeight="1" x14ac:dyDescent="0.2">
      <c r="A24" s="61">
        <v>24</v>
      </c>
      <c r="B24" s="62">
        <v>558205.76365625137</v>
      </c>
      <c r="C24" s="62">
        <v>563787.82129281387</v>
      </c>
      <c r="D24" s="62">
        <v>572244.63861220598</v>
      </c>
      <c r="E24" s="62">
        <v>583689.53138445015</v>
      </c>
      <c r="F24" s="57"/>
    </row>
    <row r="25" spans="1:6" ht="15" x14ac:dyDescent="0.25">
      <c r="A25" s="60"/>
      <c r="B25" s="59"/>
      <c r="C25" s="59"/>
      <c r="D25" s="59"/>
      <c r="E25" s="59"/>
    </row>
  </sheetData>
  <mergeCells count="2"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cb1d2bf53ee466d91d015af424ba852 xmlns="c98a7a37-e314-40e7-9bab-eddeca82f2bd" xsi:nil="true"/>
    <l676c6ae077e468d861b4ff5e497f329 xmlns="c98a7a37-e314-40e7-9bab-eddeca82f2bd">
      <Terms xmlns="http://schemas.microsoft.com/office/infopath/2007/PartnerControls"/>
    </l676c6ae077e468d861b4ff5e497f329>
    <cmCaseID xmlns="c98a7a37-e314-40e7-9bab-eddeca82f2bd">CM-0114</cmCaseID>
    <MediaLengthInSeconds xmlns="d1497728-ff2b-4216-aa06-c07538b4af84" xsi:nil="true"/>
    <cmCaseUrl xmlns="c98a7a37-e314-40e7-9bab-eddeca82f2bd">
      <Url>https://asio365.sharepoint.com/sites/SGSCases/cmProjects/Samtök atvinnulífsins</Url>
      <Description>Samtök atvinnulífsins</Description>
    </cmCaseUrl>
    <TaxKeywordTaxHTField xmlns="c5e15e25-2b6c-4e83-8632-26b1c1f10367">
      <Terms xmlns="http://schemas.microsoft.com/office/infopath/2007/PartnerControls"/>
    </TaxKeywordTaxHTField>
    <esDocDate xmlns="c98a7a37-e314-40e7-9bab-eddeca82f2bd">2024-03-04T13:57:47+00:00</esDocDate>
    <lcf76f155ced4ddcb4097134ff3c332f xmlns="d1497728-ff2b-4216-aa06-c07538b4af84">
      <Terms xmlns="http://schemas.microsoft.com/office/infopath/2007/PartnerControls"/>
    </lcf76f155ced4ddcb4097134ff3c332f>
    <TaxCatchAll xmlns="c5e15e25-2b6c-4e83-8632-26b1c1f103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lmennt skjal" ma:contentTypeID="0x010100D6A2AF5277BA4BCC9FCC8E3C375A59250100BFE32A7766CD434D9301B5D87475F64E" ma:contentTypeVersion="23" ma:contentTypeDescription="Búa til nýtt almennt skjal." ma:contentTypeScope="" ma:versionID="87503737aa0c1d60ddbe3e0ba972c88a">
  <xsd:schema xmlns:xsd="http://www.w3.org/2001/XMLSchema" xmlns:xs="http://www.w3.org/2001/XMLSchema" xmlns:p="http://schemas.microsoft.com/office/2006/metadata/properties" xmlns:ns2="c98a7a37-e314-40e7-9bab-eddeca82f2bd" xmlns:ns3="c5e15e25-2b6c-4e83-8632-26b1c1f10367" xmlns:ns4="d1497728-ff2b-4216-aa06-c07538b4af84" targetNamespace="http://schemas.microsoft.com/office/2006/metadata/properties" ma:root="true" ma:fieldsID="65eeb06e138d64a191043a7d774f94ed" ns2:_="" ns3:_="" ns4:_="">
    <xsd:import namespace="c98a7a37-e314-40e7-9bab-eddeca82f2bd"/>
    <xsd:import namespace="c5e15e25-2b6c-4e83-8632-26b1c1f10367"/>
    <xsd:import namespace="d1497728-ff2b-4216-aa06-c07538b4af84"/>
    <xsd:element name="properties">
      <xsd:complexType>
        <xsd:sequence>
          <xsd:element name="documentManagement">
            <xsd:complexType>
              <xsd:all>
                <xsd:element ref="ns2:cmCaseUrl" minOccurs="0"/>
                <xsd:element ref="ns2:cmCaseID" minOccurs="0"/>
                <xsd:element ref="ns2:l676c6ae077e468d861b4ff5e497f329" minOccurs="0"/>
                <xsd:element ref="ns3:TaxCatchAll" minOccurs="0"/>
                <xsd:element ref="ns3:TaxCatchAllLabel" minOccurs="0"/>
                <xsd:element ref="ns2:bcb1d2bf53ee466d91d015af424ba852" minOccurs="0"/>
                <xsd:element ref="ns2:esDocDate" minOccurs="0"/>
                <xsd:element ref="ns3:TaxKeywordTaxHTField" minOccurs="0"/>
                <xsd:element ref="ns4:MediaServiceDateTake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a7a37-e314-40e7-9bab-eddeca82f2bd" elementFormDefault="qualified">
    <xsd:import namespace="http://schemas.microsoft.com/office/2006/documentManagement/types"/>
    <xsd:import namespace="http://schemas.microsoft.com/office/infopath/2007/PartnerControls"/>
    <xsd:element name="cmCaseUrl" ma:index="8" nillable="true" ma:displayName="Hlekkur" ma:description="Hlekkur á forsíðu." ma:format="Hyperlink" ma:internalName="cmCase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mCaseID" ma:index="9" nillable="true" ma:displayName="Málanúmer" ma:description="Einkvæmt númer máls" ma:internalName="cmCaseID">
      <xsd:simpleType>
        <xsd:restriction base="dms:Text"/>
      </xsd:simpleType>
    </xsd:element>
    <xsd:element name="l676c6ae077e468d861b4ff5e497f329" ma:index="10" nillable="true" ma:taxonomy="true" ma:internalName="l676c6ae077e468d861b4ff5e497f329" ma:taxonomyFieldName="esClassification" ma:displayName="Lykill" ma:readOnly="false" ma:default="" ma:fieldId="{5676c6ae-077e-468d-861b-4ff5e497f329}" ma:sspId="0be648f9-0f37-4bb7-994f-5fce705ddec4" ma:termSetId="b09f5efa-1e55-43f8-aef2-109fefd5ec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cb1d2bf53ee466d91d015af424ba852" ma:index="14" nillable="true" ma:displayName="DocType_0" ma:hidden="true" ma:internalName="bcb1d2bf53ee466d91d015af424ba852">
      <xsd:simpleType>
        <xsd:restriction base="dms:Note"/>
      </xsd:simpleType>
    </xsd:element>
    <xsd:element name="esDocDate" ma:index="15" nillable="true" ma:displayName="Dags skjals" ma:default="[today]" ma:description="Dagsetning stofnunar skjals" ma:format="DateTime" ma:internalName="esDoc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15e25-2b6c-4e83-8632-26b1c1f10367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bf5da610-b90f-49fa-bb22-0a733ed58782}" ma:internalName="TaxCatchAll" ma:showField="CatchAllData" ma:web="c5e15e25-2b6c-4e83-8632-26b1c1f103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f5da610-b90f-49fa-bb22-0a733ed58782}" ma:internalName="TaxCatchAllLabel" ma:readOnly="true" ma:showField="CatchAllDataLabel" ma:web="c5e15e25-2b6c-4e83-8632-26b1c1f103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6" nillable="true" ma:taxonomy="true" ma:internalName="TaxKeywordTaxHTField" ma:taxonomyFieldName="TaxKeyword" ma:displayName="Efnissorð" ma:fieldId="{23f27201-bee3-471e-b2e7-b64fd8b7ca38}" ma:taxonomyMulti="true" ma:sspId="0be648f9-0f37-4bb7-994f-5fce705ddec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97728-ff2b-4216-aa06-c07538b4af8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be648f9-0f37-4bb7-994f-5fce705dde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il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F1785-25FA-4799-9C83-4F71CE1E2C74}">
  <ds:schemaRefs>
    <ds:schemaRef ds:uri="http://schemas.microsoft.com/office/2006/metadata/properties"/>
    <ds:schemaRef ds:uri="http://www.w3.org/2000/xmlns/"/>
    <ds:schemaRef ds:uri="c98a7a37-e314-40e7-9bab-eddeca82f2bd"/>
    <ds:schemaRef ds:uri="http://www.w3.org/2001/XMLSchema-instance"/>
    <ds:schemaRef ds:uri="http://schemas.microsoft.com/office/infopath/2007/PartnerControls"/>
    <ds:schemaRef ds:uri="d1497728-ff2b-4216-aa06-c07538b4af84"/>
    <ds:schemaRef ds:uri="c5e15e25-2b6c-4e83-8632-26b1c1f10367"/>
  </ds:schemaRefs>
</ds:datastoreItem>
</file>

<file path=customXml/itemProps2.xml><?xml version="1.0" encoding="utf-8"?>
<ds:datastoreItem xmlns:ds="http://schemas.openxmlformats.org/officeDocument/2006/customXml" ds:itemID="{99DA3C95-5A23-45E4-AAB3-59F67E6EDFF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98a7a37-e314-40e7-9bab-eddeca82f2bd"/>
    <ds:schemaRef ds:uri="c5e15e25-2b6c-4e83-8632-26b1c1f10367"/>
    <ds:schemaRef ds:uri="d1497728-ff2b-4216-aa06-c07538b4af8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133F63-E43F-4D12-BA69-216F67D491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2018-2022</vt:lpstr>
      <vt:lpstr>2024-2028</vt:lpstr>
      <vt:lpstr>1. feb 2024</vt:lpstr>
      <vt:lpstr>1. jan 2025</vt:lpstr>
      <vt:lpstr>1. jan 2026</vt:lpstr>
      <vt:lpstr>1. jan 2027</vt:lpstr>
      <vt:lpstr>'1. feb 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Árni Steinar Stefánsson</dc:creator>
  <cp:keywords/>
  <dc:description/>
  <cp:lastModifiedBy>Björg Bjarnadóttir</cp:lastModifiedBy>
  <cp:revision/>
  <cp:lastPrinted>2024-03-19T16:31:27Z</cp:lastPrinted>
  <dcterms:created xsi:type="dcterms:W3CDTF">2024-03-04T11:26:10Z</dcterms:created>
  <dcterms:modified xsi:type="dcterms:W3CDTF">2024-04-12T10:17:32Z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0x010100D6A2AF5277BA4BCC9FCC8E3C375A59250100BFE32A7766CD434D9301B5D87475F64E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SharedWithUsers">
    <vt:lpwstr>153;#Björg Bjarnadóttir</vt:lpwstr>
  </property>
  <property fmtid="{D5CDD505-2E9C-101B-9397-08002B2CF9AE}" pid="8" name="MediaServiceImageTags">
    <vt:lpwstr/>
  </property>
</Properties>
</file>